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530" tabRatio="755" activeTab="2"/>
  </bookViews>
  <sheets>
    <sheet name="Calculated Field" sheetId="4" r:id="rId1"/>
    <sheet name="GetPivot" sheetId="5" r:id="rId2"/>
    <sheet name="Calc Field vs. Source Formula" sheetId="6" r:id="rId3"/>
    <sheet name="Source Data" sheetId="1" r:id="rId4"/>
  </sheets>
  <calcPr calcId="171027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" i="1"/>
  <c r="F4" i="5"/>
</calcChain>
</file>

<file path=xl/sharedStrings.xml><?xml version="1.0" encoding="utf-8"?>
<sst xmlns="http://schemas.openxmlformats.org/spreadsheetml/2006/main" count="580" uniqueCount="120">
  <si>
    <t>Product</t>
  </si>
  <si>
    <t>Customer</t>
  </si>
  <si>
    <t>Warehouse 1</t>
  </si>
  <si>
    <t>Warehouse 2</t>
  </si>
  <si>
    <t>Warehouse 3</t>
  </si>
  <si>
    <t>Warehouse 4</t>
  </si>
  <si>
    <t>Previous Year total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</si>
  <si>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</si>
  <si>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</si>
  <si>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</si>
  <si>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</si>
  <si>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</si>
  <si>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</si>
  <si>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</si>
  <si>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</si>
  <si>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</si>
  <si>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</si>
  <si>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</si>
  <si>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</si>
  <si>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</si>
  <si>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</si>
  <si>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</si>
  <si>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</si>
  <si>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</si>
  <si>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</si>
  <si>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</si>
  <si>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</si>
  <si>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</si>
  <si>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</si>
  <si>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</si>
  <si>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</si>
  <si>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</si>
  <si>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</si>
  <si>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</si>
  <si>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</si>
  <si>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</si>
  <si>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</si>
  <si>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</si>
  <si>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</si>
  <si>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</si>
  <si>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</si>
  <si>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</si>
  <si>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</si>
  <si>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</si>
  <si>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</si>
  <si>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</si>
  <si>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</si>
  <si>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</si>
  <si>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</si>
  <si>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</si>
  <si>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</si>
  <si>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</si>
  <si>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</si>
  <si>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</si>
  <si>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</si>
  <si>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</si>
  <si>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</si>
  <si>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</si>
  <si>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</si>
  <si>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</si>
  <si>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</si>
  <si>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</si>
  <si>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</si>
  <si>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</si>
  <si>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</si>
  <si>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</si>
  <si>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</si>
  <si>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</si>
  <si>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</si>
  <si>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</si>
  <si>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</si>
  <si>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</si>
  <si>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</si>
  <si>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</si>
  <si>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</si>
  <si>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</si>
  <si>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</si>
  <si>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</si>
  <si>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</si>
  <si>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</si>
  <si>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</si>
  <si>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</si>
  <si>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</si>
  <si>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</si>
  <si>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</si>
  <si>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</si>
  <si>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</si>
  <si>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</si>
  <si>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</si>
  <si>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</si>
  <si>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</si>
  <si>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</si>
  <si>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</si>
  <si>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</si>
  <si>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</si>
  <si>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</si>
  <si>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</si>
  <si>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</si>
  <si>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</si>
  <si>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</si>
  <si>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</si>
  <si>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</si>
  <si>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</si>
  <si>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</si>
  <si>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</si>
  <si>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</si>
  <si>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</si>
  <si>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</si>
  <si>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Row Labels</t>
  </si>
  <si>
    <t>Grand Total</t>
  </si>
  <si>
    <t>% Prev Year</t>
  </si>
  <si>
    <t>Sum of % Prev Year</t>
  </si>
  <si>
    <t>Sum of Total Shipped This Year</t>
  </si>
  <si>
    <t>Sum of Warehouse 1</t>
  </si>
  <si>
    <t>Sum of Warehouse 2</t>
  </si>
  <si>
    <t>Sum of Warehouse 3</t>
  </si>
  <si>
    <t>Sum of Warehouse 4</t>
  </si>
  <si>
    <t>Sum of Calc Perc of Prev Year</t>
  </si>
  <si>
    <t>WRONG!</t>
  </si>
  <si>
    <t>Calculated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</si>
</sst>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9" fontId="2" fillId="0" borderId="0" xfId="1" applyFont="1" applyAlignment="1">
      <alignment horizontal="center"/>
    </xf>
    <xf numFmtId="9" fontId="3" fillId="0" borderId="1" xfId="1" applyFont="1" applyBorder="1" applyAlignment="1">
      <alignment horizontal="center"/>
    </xf>
    <xf numFmtId="9" fontId="0" fillId="0" borderId="2" xfId="1" applyFont="1" applyBorder="1"/>
    <xf numFmtId="9" fontId="0" fillId="0" borderId="3" xfId="1" applyFont="1" applyBorder="1"/>
    <xf numFmtId="0" fontId="0" fillId="2" borderId="0" xfId="0" applyFill="1"/>
    <xf numFmtId="0" fontId="2" fillId="2" borderId="0" xfId="0" applyNumberFormat="1" applyFont="1" applyFill="1"/>
    <xf numFmtId="0" fontId="3" fillId="0" borderId="0" xfId="0" applyFont="1" applyAlignment="1">
      <alignment horizontal="center"/>
    </xf>
    <xf numFmtId="9" fontId="0" fillId="0" borderId="0" xfId="1" applyFont="1" applyAlignment="1">
      <alignment textRotation="90"/>
    </xf>
    <xf numFmtId="9" fontId="0" fillId="0" borderId="2" xfId="1" applyFont="1" applyBorder="1" applyAlignment="1">
      <alignment textRotation="90"/>
    </xf>
  </cellXfs>
  <cellStyles count="2">
    <cellStyle name="Normal" xfId="0" builtinId="0"/>
    <cellStyle name="Percent" xfId="1" builtinId="5"/>
  </cellStyles>
  <dxfs count="7">
    <dxf>
      <alignment textRotation="90"/>
    </dxf>
    <dxf>
      <fill>
        <patternFill patternType="solid">
          <bgColor rgb="FFFFFF00"/>
        </patternFill>
      </fill>
    </dxf>
    <dxf>
      <font>
        <b/>
        <family val="2"/>
      </font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Esquibel" refreshedDate="42552.639453935182" createdVersion="6" refreshedVersion="6" minRefreshableVersion="3" recordCount="244">
  <cacheSource type="worksheet">
    <worksheetSource ref="A1:H245" sheet="Source Data"/>
  </cacheSource>
  <cacheFields count="10">
    <cacheField name="Product" numFmtId="0">
      <sharedItems count="23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</sharedItems>
    </cacheField>
    <cacheField name="Customer" numFmtId="0">
      <sharedItems/>
    </cacheField>
    <cacheField name="Warehouse 1" numFmtId="0">
      <sharedItems containsSemiMixedTypes="0" containsString="0" containsNumber="1" minValue="0" maxValue="1550.4"/>
    </cacheField>
    <cacheField name="Warehouse 2" numFmtId="0">
      <sharedItems containsSemiMixedTypes="0" containsString="0" containsNumber="1" minValue="0" maxValue="3159"/>
    </cacheField>
    <cacheField name="Warehouse 3" numFmtId="0">
      <sharedItems containsSemiMixedTypes="0" containsString="0" containsNumber="1" minValue="0" maxValue="3900"/>
    </cacheField>
    <cacheField name="Warehouse 4" numFmtId="0">
      <sharedItems containsSemiMixedTypes="0" containsString="0" containsNumber="1" minValue="0" maxValue="2607.15"/>
    </cacheField>
    <cacheField name="Previous Year total" numFmtId="0">
      <sharedItems containsSemiMixedTypes="0" containsString="0" containsNumber="1" containsInteger="1" minValue="35" maxValue="12478"/>
    </cacheField>
    <cacheField name="% Prev Year" numFmtId="9">
      <sharedItems containsSemiMixedTypes="0" containsString="0" containsNumber="1" minValue="2.7684075840409446E-3" maxValue="5.3424657534246576"/>
    </cacheField>
    <cacheField name="Total Shipped This Year" numFmtId="0" formula="SUM('Warehouse 1','Warehouse 2','Warehouse 3','Warehouse 4' )" databaseField="0"/>
    <cacheField name="Calc Perc of Prev Year" numFmtId="0" formula="'Total Shipped This Year'/'Previous Year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s v="ANTON"/>
    <n v="0"/>
    <n v="702"/>
    <n v="0"/>
    <n v="0"/>
    <n v="9572"/>
    <n v="7.3338905139991639E-2"/>
  </r>
  <r>
    <x v="0"/>
    <s v="BERGS"/>
    <n v="312"/>
    <n v="0"/>
    <n v="0"/>
    <n v="0"/>
    <n v="3964"/>
    <n v="7.8708375378405651E-2"/>
  </r>
  <r>
    <x v="0"/>
    <s v="BOLID"/>
    <n v="0"/>
    <n v="0"/>
    <n v="0"/>
    <n v="1170"/>
    <n v="1365"/>
    <n v="0.8571428571428571"/>
  </r>
  <r>
    <x v="0"/>
    <s v="BOTTM"/>
    <n v="1170"/>
    <n v="0"/>
    <n v="0"/>
    <n v="0"/>
    <n v="9389"/>
    <n v="0.12461390989455746"/>
  </r>
  <r>
    <x v="0"/>
    <s v="ERNSH"/>
    <n v="1123.2"/>
    <n v="0"/>
    <n v="0"/>
    <n v="2607.15"/>
    <n v="11857"/>
    <n v="0.31461162182676905"/>
  </r>
  <r>
    <x v="0"/>
    <s v="GODOS"/>
    <n v="0"/>
    <n v="280.8"/>
    <n v="0"/>
    <n v="0"/>
    <n v="11528"/>
    <n v="2.4358084663428176E-2"/>
  </r>
  <r>
    <x v="0"/>
    <s v="HUNGC"/>
    <n v="62.4"/>
    <n v="0"/>
    <n v="0"/>
    <n v="0"/>
    <n v="9720"/>
    <n v="6.4197530864197527E-3"/>
  </r>
  <r>
    <x v="0"/>
    <s v="PICCO"/>
    <n v="0"/>
    <n v="1560"/>
    <n v="936"/>
    <n v="0"/>
    <n v="3434"/>
    <n v="0.7268491555037857"/>
  </r>
  <r>
    <x v="0"/>
    <s v="RATTC"/>
    <n v="0"/>
    <n v="592.79999999999995"/>
    <n v="0"/>
    <n v="0"/>
    <n v="365"/>
    <n v="1.6241095890410957"/>
  </r>
  <r>
    <x v="0"/>
    <s v="REGGC"/>
    <n v="0"/>
    <n v="0"/>
    <n v="0"/>
    <n v="741"/>
    <n v="7426"/>
    <n v="9.9784540802585517E-2"/>
  </r>
  <r>
    <x v="0"/>
    <s v="SAVEA"/>
    <n v="0"/>
    <n v="0"/>
    <n v="3900"/>
    <n v="789.75"/>
    <n v="2455"/>
    <n v="1.910285132382892"/>
  </r>
  <r>
    <x v="0"/>
    <s v="SEVES"/>
    <n v="0"/>
    <n v="877.5"/>
    <n v="0"/>
    <n v="0"/>
    <n v="10714"/>
    <n v="8.1902184058241553E-2"/>
  </r>
  <r>
    <x v="0"/>
    <s v="WHITC"/>
    <n v="0"/>
    <n v="0"/>
    <n v="0"/>
    <n v="780"/>
    <n v="255"/>
    <n v="3.0588235294117645"/>
  </r>
  <r>
    <x v="1"/>
    <s v="ALFKI"/>
    <n v="0"/>
    <n v="0"/>
    <n v="0"/>
    <n v="60"/>
    <n v="8839"/>
    <n v="6.7880982011539765E-3"/>
  </r>
  <r>
    <x v="1"/>
    <s v="BOTTM"/>
    <n v="0"/>
    <n v="0"/>
    <n v="0"/>
    <n v="200"/>
    <n v="9004"/>
    <n v="2.2212350066637049E-2"/>
  </r>
  <r>
    <x v="1"/>
    <s v="ERNSH"/>
    <n v="0"/>
    <n v="0"/>
    <n v="0"/>
    <n v="180"/>
    <n v="6031"/>
    <n v="2.9845796716962362E-2"/>
  </r>
  <r>
    <x v="1"/>
    <s v="LINOD"/>
    <n v="544"/>
    <n v="0"/>
    <n v="0"/>
    <n v="0"/>
    <n v="8874"/>
    <n v="6.1302681992337162E-2"/>
  </r>
  <r>
    <x v="1"/>
    <s v="QUICK"/>
    <n v="0"/>
    <n v="600"/>
    <n v="0"/>
    <n v="0"/>
    <n v="9918"/>
    <n v="6.0496067755595885E-2"/>
  </r>
  <r>
    <x v="1"/>
    <s v="VAFFE"/>
    <n v="0"/>
    <n v="0"/>
    <n v="140"/>
    <n v="0"/>
    <n v="3799"/>
    <n v="3.685180310608055E-2"/>
  </r>
  <r>
    <x v="2"/>
    <s v="ANTON"/>
    <n v="0"/>
    <n v="165.6"/>
    <n v="0"/>
    <n v="0"/>
    <n v="3904"/>
    <n v="4.2418032786885246E-2"/>
  </r>
  <r>
    <x v="2"/>
    <s v="BERGS"/>
    <n v="0"/>
    <n v="920"/>
    <n v="0"/>
    <n v="0"/>
    <n v="9613"/>
    <n v="9.5703734526162487E-2"/>
  </r>
  <r>
    <x v="2"/>
    <s v="BONAP"/>
    <n v="0"/>
    <n v="248.4"/>
    <n v="524.4"/>
    <n v="0"/>
    <n v="8805"/>
    <n v="8.7768313458262345E-2"/>
  </r>
  <r>
    <x v="2"/>
    <s v="BOTTM"/>
    <n v="551.25"/>
    <n v="0"/>
    <n v="0"/>
    <n v="0"/>
    <n v="9016"/>
    <n v="6.1141304347826088E-2"/>
  </r>
  <r>
    <x v="2"/>
    <s v="BSBEV"/>
    <n v="147"/>
    <n v="0"/>
    <n v="0"/>
    <n v="0"/>
    <n v="9855"/>
    <n v="1.4916286149162862E-2"/>
  </r>
  <r>
    <x v="2"/>
    <s v="FRANS"/>
    <n v="0"/>
    <n v="0"/>
    <n v="0"/>
    <n v="18.399999999999999"/>
    <n v="718"/>
    <n v="2.5626740947075208E-2"/>
  </r>
  <r>
    <x v="2"/>
    <s v="HILAA"/>
    <n v="0"/>
    <n v="92"/>
    <n v="1104"/>
    <n v="0"/>
    <n v="3383"/>
    <n v="0.35353236772095775"/>
  </r>
  <r>
    <x v="2"/>
    <s v="LAZYK"/>
    <n v="147"/>
    <n v="0"/>
    <n v="0"/>
    <n v="0"/>
    <n v="10346"/>
    <n v="1.4208389715832206E-2"/>
  </r>
  <r>
    <x v="2"/>
    <s v="LEHMS"/>
    <n v="0"/>
    <n v="515.20000000000005"/>
    <n v="0"/>
    <n v="0"/>
    <n v="6781"/>
    <n v="7.5976994543577647E-2"/>
  </r>
  <r>
    <x v="2"/>
    <s v="MAGAA"/>
    <n v="0"/>
    <n v="0"/>
    <n v="0"/>
    <n v="55.2"/>
    <n v="3235"/>
    <n v="1.7063369397217931E-2"/>
  </r>
  <r>
    <x v="2"/>
    <s v="OTTIK"/>
    <n v="0"/>
    <n v="0"/>
    <n v="368"/>
    <n v="0"/>
    <n v="9540"/>
    <n v="3.8574423480083858E-2"/>
  </r>
  <r>
    <x v="2"/>
    <s v="PERIC"/>
    <n v="308.7"/>
    <n v="0"/>
    <n v="0"/>
    <n v="0"/>
    <n v="5768"/>
    <n v="5.3519417475728151E-2"/>
  </r>
  <r>
    <x v="2"/>
    <s v="QUEEN"/>
    <n v="26.46"/>
    <n v="0"/>
    <n v="419.52"/>
    <n v="110.4"/>
    <n v="4047"/>
    <n v="0.13747961452928095"/>
  </r>
  <r>
    <x v="2"/>
    <s v="QUICK"/>
    <n v="0"/>
    <n v="0"/>
    <n v="1223.5999999999999"/>
    <n v="0"/>
    <n v="396"/>
    <n v="3.0898989898989897"/>
  </r>
  <r>
    <x v="2"/>
    <s v="RANCH"/>
    <n v="294"/>
    <n v="0"/>
    <n v="0"/>
    <n v="0"/>
    <n v="10229"/>
    <n v="2.8741812493889921E-2"/>
  </r>
  <r>
    <x v="2"/>
    <s v="SAVEA"/>
    <n v="0"/>
    <n v="0"/>
    <n v="772.8"/>
    <n v="736"/>
    <n v="9589"/>
    <n v="0.15734696005840024"/>
  </r>
  <r>
    <x v="2"/>
    <s v="TRAIH"/>
    <n v="0"/>
    <n v="36.799999999999997"/>
    <n v="0"/>
    <n v="0"/>
    <n v="428"/>
    <n v="8.5981308411214943E-2"/>
  </r>
  <r>
    <x v="2"/>
    <s v="VAFFE"/>
    <n v="294"/>
    <n v="0"/>
    <n v="0"/>
    <n v="736"/>
    <n v="1759"/>
    <n v="0.58555997725980669"/>
  </r>
  <r>
    <x v="3"/>
    <s v="ANATR"/>
    <n v="0"/>
    <n v="0"/>
    <n v="340"/>
    <n v="0"/>
    <n v="10039"/>
    <n v="3.3867915130989142E-2"/>
  </r>
  <r>
    <x v="3"/>
    <s v="AROUT"/>
    <n v="0"/>
    <n v="0"/>
    <n v="0"/>
    <n v="510"/>
    <n v="12186"/>
    <n v="4.1851304775972424E-2"/>
  </r>
  <r>
    <x v="3"/>
    <s v="BERGS"/>
    <n v="0"/>
    <n v="0"/>
    <n v="680"/>
    <n v="0"/>
    <n v="4217"/>
    <n v="0.16125207493478777"/>
  </r>
  <r>
    <x v="3"/>
    <s v="BOTTM"/>
    <n v="0"/>
    <n v="0"/>
    <n v="0"/>
    <n v="1700"/>
    <n v="2592"/>
    <n v="0.65586419753086422"/>
  </r>
  <r>
    <x v="3"/>
    <s v="CHOPS"/>
    <n v="0"/>
    <n v="323"/>
    <n v="0"/>
    <n v="0"/>
    <n v="615"/>
    <n v="0.52520325203252027"/>
  </r>
  <r>
    <x v="3"/>
    <s v="FAMIA"/>
    <n v="0"/>
    <n v="346.8"/>
    <n v="0"/>
    <n v="0"/>
    <n v="2160"/>
    <n v="0.16055555555555556"/>
  </r>
  <r>
    <x v="3"/>
    <s v="FRANK"/>
    <n v="0"/>
    <n v="0"/>
    <n v="612"/>
    <n v="0"/>
    <n v="4526"/>
    <n v="0.13521873619089703"/>
  </r>
  <r>
    <x v="3"/>
    <s v="FURIB"/>
    <n v="544"/>
    <n v="0"/>
    <n v="0"/>
    <n v="0"/>
    <n v="9297"/>
    <n v="5.8513498978164998E-2"/>
  </r>
  <r>
    <x v="3"/>
    <s v="GOURL"/>
    <n v="0"/>
    <n v="0"/>
    <n v="0"/>
    <n v="340"/>
    <n v="8450"/>
    <n v="4.0236686390532544E-2"/>
  </r>
  <r>
    <x v="3"/>
    <s v="LEHMS"/>
    <n v="0"/>
    <n v="892.5"/>
    <n v="0"/>
    <n v="0"/>
    <n v="11573"/>
    <n v="7.7119156657737845E-2"/>
  </r>
  <r>
    <x v="3"/>
    <s v="MEREP"/>
    <n v="0"/>
    <n v="0"/>
    <n v="2261"/>
    <n v="0"/>
    <n v="10440"/>
    <n v="0.21657088122605364"/>
  </r>
  <r>
    <x v="3"/>
    <s v="OTTIK"/>
    <n v="0"/>
    <n v="0"/>
    <n v="1020"/>
    <n v="0"/>
    <n v="12478"/>
    <n v="8.1743869209809264E-2"/>
  </r>
  <r>
    <x v="3"/>
    <s v="QUEEN"/>
    <n v="0"/>
    <n v="0"/>
    <n v="0"/>
    <n v="510"/>
    <n v="1616"/>
    <n v="0.3155940594059406"/>
  </r>
  <r>
    <x v="3"/>
    <s v="QUICK"/>
    <n v="0"/>
    <n v="2427.6"/>
    <n v="1776.5"/>
    <n v="0"/>
    <n v="9468"/>
    <n v="0.44403253062948883"/>
  </r>
  <r>
    <x v="3"/>
    <s v="RICAR"/>
    <n v="1088"/>
    <n v="0"/>
    <n v="0"/>
    <n v="0"/>
    <n v="6201"/>
    <n v="0.17545557168198678"/>
  </r>
  <r>
    <x v="3"/>
    <s v="RICSU"/>
    <n v="1550.4"/>
    <n v="0"/>
    <n v="0"/>
    <n v="0"/>
    <n v="11314"/>
    <n v="0.13703376347887575"/>
  </r>
  <r>
    <x v="3"/>
    <s v="SAVEA"/>
    <n v="0"/>
    <n v="0"/>
    <n v="2380"/>
    <n v="0"/>
    <n v="3246"/>
    <n v="0.73321010474430071"/>
  </r>
  <r>
    <x v="3"/>
    <s v="WARTH"/>
    <n v="0"/>
    <n v="693.6"/>
    <n v="0"/>
    <n v="0"/>
    <n v="3334"/>
    <n v="0.2080383923215357"/>
  </r>
  <r>
    <x v="3"/>
    <s v="WOLZA"/>
    <n v="0"/>
    <n v="0"/>
    <n v="510"/>
    <n v="0"/>
    <n v="1529"/>
    <n v="0.33355134074558535"/>
  </r>
  <r>
    <x v="4"/>
    <s v="BERGS"/>
    <n v="0"/>
    <n v="0"/>
    <n v="237.6"/>
    <n v="0"/>
    <n v="175"/>
    <n v="1.3577142857142857"/>
  </r>
  <r>
    <x v="4"/>
    <s v="BONAP"/>
    <n v="0"/>
    <n v="935"/>
    <n v="0"/>
    <n v="0"/>
    <n v="2174"/>
    <n v="0.43008279668813248"/>
  </r>
  <r>
    <x v="4"/>
    <s v="EASTC"/>
    <n v="0"/>
    <n v="0"/>
    <n v="0"/>
    <n v="550"/>
    <n v="4073"/>
    <n v="0.13503560029462314"/>
  </r>
  <r>
    <x v="4"/>
    <s v="FOLKO"/>
    <n v="0"/>
    <n v="1045"/>
    <n v="0"/>
    <n v="0"/>
    <n v="404"/>
    <n v="2.5866336633663365"/>
  </r>
  <r>
    <x v="4"/>
    <s v="FURIB"/>
    <n v="225.28"/>
    <n v="0"/>
    <n v="0"/>
    <n v="0"/>
    <n v="6064"/>
    <n v="3.7150395778364119E-2"/>
  </r>
  <r>
    <x v="4"/>
    <s v="MAGAA"/>
    <n v="0"/>
    <n v="0"/>
    <n v="198"/>
    <n v="0"/>
    <n v="6527"/>
    <n v="3.0335529339666004E-2"/>
  </r>
  <r>
    <x v="4"/>
    <s v="QUEEN"/>
    <n v="0"/>
    <n v="0"/>
    <n v="0"/>
    <n v="132"/>
    <n v="6832"/>
    <n v="1.9320843091334895E-2"/>
  </r>
  <r>
    <x v="4"/>
    <s v="QUICK"/>
    <n v="0"/>
    <n v="990"/>
    <n v="0"/>
    <n v="0"/>
    <n v="3539"/>
    <n v="0.27974003955919752"/>
  </r>
  <r>
    <x v="4"/>
    <s v="TRADH"/>
    <n v="0"/>
    <n v="0"/>
    <n v="352"/>
    <n v="0"/>
    <n v="4394"/>
    <n v="8.0109239872553487E-2"/>
  </r>
  <r>
    <x v="4"/>
    <s v="WARTH"/>
    <n v="0"/>
    <n v="0"/>
    <n v="550"/>
    <n v="0"/>
    <n v="6845"/>
    <n v="8.0350620891161434E-2"/>
  </r>
  <r>
    <x v="5"/>
    <s v="MAGAA"/>
    <n v="0"/>
    <n v="0"/>
    <n v="288.22000000000003"/>
    <n v="0"/>
    <n v="1699"/>
    <n v="0.16964096527369041"/>
  </r>
  <r>
    <x v="5"/>
    <s v="THEBI"/>
    <n v="0"/>
    <n v="0"/>
    <n v="0"/>
    <n v="85.4"/>
    <n v="7547"/>
    <n v="1.1315754604478602E-2"/>
  </r>
  <r>
    <x v="6"/>
    <s v="AROUT"/>
    <n v="0"/>
    <n v="210"/>
    <n v="0"/>
    <n v="56"/>
    <n v="7052"/>
    <n v="3.7719795802609188E-2"/>
  </r>
  <r>
    <x v="6"/>
    <s v="BERGS"/>
    <n v="0"/>
    <n v="0"/>
    <n v="0"/>
    <n v="175"/>
    <n v="211"/>
    <n v="0.82938388625592419"/>
  </r>
  <r>
    <x v="6"/>
    <s v="BLONP"/>
    <n v="112"/>
    <n v="0"/>
    <n v="0"/>
    <n v="0"/>
    <n v="3203"/>
    <n v="3.4967218232906647E-2"/>
  </r>
  <r>
    <x v="6"/>
    <s v="DUMON"/>
    <n v="0"/>
    <n v="0"/>
    <n v="63"/>
    <n v="0"/>
    <n v="4772"/>
    <n v="1.3202011735121543E-2"/>
  </r>
  <r>
    <x v="6"/>
    <s v="FAMIA"/>
    <n v="0"/>
    <n v="0"/>
    <n v="0"/>
    <n v="28"/>
    <n v="1647"/>
    <n v="1.700060716454159E-2"/>
  </r>
  <r>
    <x v="6"/>
    <s v="LAUGB"/>
    <n v="0"/>
    <n v="0"/>
    <n v="35"/>
    <n v="0"/>
    <n v="12086"/>
    <n v="2.8959126261790501E-3"/>
  </r>
  <r>
    <x v="6"/>
    <s v="NORTS"/>
    <n v="0"/>
    <n v="42"/>
    <n v="0"/>
    <n v="0"/>
    <n v="4123"/>
    <n v="1.0186757215619695E-2"/>
  </r>
  <r>
    <x v="6"/>
    <s v="OLDWO"/>
    <n v="0"/>
    <n v="0"/>
    <n v="168"/>
    <n v="0"/>
    <n v="692"/>
    <n v="0.24277456647398843"/>
  </r>
  <r>
    <x v="6"/>
    <s v="REGGC"/>
    <n v="0"/>
    <n v="0"/>
    <n v="23.8"/>
    <n v="0"/>
    <n v="8597"/>
    <n v="2.7684075840409446E-3"/>
  </r>
  <r>
    <x v="6"/>
    <s v="RICAR"/>
    <n v="0"/>
    <n v="490"/>
    <n v="0"/>
    <n v="0"/>
    <n v="9724"/>
    <n v="5.0390785684903329E-2"/>
  </r>
  <r>
    <x v="6"/>
    <s v="RICSU"/>
    <n v="0"/>
    <n v="0"/>
    <n v="0"/>
    <n v="420"/>
    <n v="1665"/>
    <n v="0.25225225225225223"/>
  </r>
  <r>
    <x v="6"/>
    <s v="TOMSP"/>
    <n v="75.599999999999994"/>
    <n v="0"/>
    <n v="0"/>
    <n v="0"/>
    <n v="5839"/>
    <n v="1.2947422503853398E-2"/>
  </r>
  <r>
    <x v="6"/>
    <s v="VAFFE"/>
    <n v="0"/>
    <n v="0"/>
    <n v="0"/>
    <n v="99.75"/>
    <n v="12012"/>
    <n v="8.304195804195804E-3"/>
  </r>
  <r>
    <x v="6"/>
    <s v="VINET"/>
    <n v="0"/>
    <n v="0"/>
    <n v="0"/>
    <n v="126"/>
    <n v="4180"/>
    <n v="3.0143540669856458E-2"/>
  </r>
  <r>
    <x v="7"/>
    <s v="AROUT"/>
    <n v="0"/>
    <n v="0"/>
    <n v="0"/>
    <n v="625"/>
    <n v="7241"/>
    <n v="8.6314045021405883E-2"/>
  </r>
  <r>
    <x v="7"/>
    <s v="BLONP"/>
    <n v="0"/>
    <n v="593.75"/>
    <n v="0"/>
    <n v="0"/>
    <n v="1311"/>
    <n v="0.45289855072463769"/>
  </r>
  <r>
    <x v="7"/>
    <s v="BONAP"/>
    <n v="0"/>
    <n v="0"/>
    <n v="0"/>
    <n v="35.619999999999997"/>
    <n v="1192"/>
    <n v="2.9882550335570468E-2"/>
  </r>
  <r>
    <x v="7"/>
    <s v="CACTU"/>
    <n v="0"/>
    <n v="0"/>
    <n v="0"/>
    <n v="12.5"/>
    <n v="4451"/>
    <n v="2.8083576724331613E-3"/>
  </r>
  <r>
    <x v="7"/>
    <s v="ERNSH"/>
    <n v="0"/>
    <n v="0"/>
    <n v="0"/>
    <n v="890"/>
    <n v="4651"/>
    <n v="0.19135669748441195"/>
  </r>
  <r>
    <x v="7"/>
    <s v="FOLKO"/>
    <n v="0"/>
    <n v="0"/>
    <n v="0"/>
    <n v="18.75"/>
    <n v="6377"/>
    <n v="2.9402540379488786E-3"/>
  </r>
  <r>
    <x v="7"/>
    <s v="GOURL"/>
    <n v="140"/>
    <n v="0"/>
    <n v="0"/>
    <n v="0"/>
    <n v="5601"/>
    <n v="2.4995536511337259E-2"/>
  </r>
  <r>
    <x v="7"/>
    <s v="HANAR"/>
    <n v="0"/>
    <n v="0"/>
    <n v="0"/>
    <n v="125"/>
    <n v="6577"/>
    <n v="1.9005625665196899E-2"/>
  </r>
  <r>
    <x v="7"/>
    <s v="HILAA"/>
    <n v="0"/>
    <n v="0"/>
    <n v="0"/>
    <n v="250"/>
    <n v="6654"/>
    <n v="3.7571385632702133E-2"/>
  </r>
  <r>
    <x v="7"/>
    <s v="HUNGO"/>
    <n v="0"/>
    <n v="600"/>
    <n v="0"/>
    <n v="0"/>
    <n v="12209"/>
    <n v="4.9144074043738224E-2"/>
  </r>
  <r>
    <x v="7"/>
    <s v="LEHMS"/>
    <n v="0"/>
    <n v="250"/>
    <n v="0"/>
    <n v="0"/>
    <n v="501"/>
    <n v="0.49900199600798401"/>
  </r>
  <r>
    <x v="7"/>
    <s v="OLDWO"/>
    <n v="0"/>
    <n v="0"/>
    <n v="187.5"/>
    <n v="0"/>
    <n v="7601"/>
    <n v="2.4667806867517433E-2"/>
  </r>
  <r>
    <x v="7"/>
    <s v="PICCO"/>
    <n v="0"/>
    <n v="0"/>
    <n v="0"/>
    <n v="100"/>
    <n v="1086"/>
    <n v="9.2081031307550645E-2"/>
  </r>
  <r>
    <x v="7"/>
    <s v="QUEEN"/>
    <n v="0"/>
    <n v="0"/>
    <n v="237.5"/>
    <n v="0"/>
    <n v="415"/>
    <n v="0.57228915662650603"/>
  </r>
  <r>
    <x v="7"/>
    <s v="QUICK"/>
    <n v="0"/>
    <n v="584.37"/>
    <n v="0"/>
    <n v="0"/>
    <n v="10314"/>
    <n v="5.6657940663176268E-2"/>
  </r>
  <r>
    <x v="7"/>
    <s v="RATTC"/>
    <n v="0"/>
    <n v="421.25"/>
    <n v="0"/>
    <n v="0"/>
    <n v="1002"/>
    <n v="0.42040918163672653"/>
  </r>
  <r>
    <x v="7"/>
    <s v="RICSU"/>
    <n v="0"/>
    <n v="375"/>
    <n v="0"/>
    <n v="0"/>
    <n v="6400"/>
    <n v="5.859375E-2"/>
  </r>
  <r>
    <x v="7"/>
    <s v="SAVEA"/>
    <n v="0"/>
    <n v="0"/>
    <n v="0"/>
    <n v="625"/>
    <n v="1465"/>
    <n v="0.42662116040955633"/>
  </r>
  <r>
    <x v="7"/>
    <s v="SUPRD"/>
    <n v="297.5"/>
    <n v="0"/>
    <n v="0"/>
    <n v="0"/>
    <n v="3710"/>
    <n v="8.0188679245283015E-2"/>
  </r>
  <r>
    <x v="7"/>
    <s v="TOMSP"/>
    <n v="27"/>
    <n v="0"/>
    <n v="0"/>
    <n v="0"/>
    <n v="9645"/>
    <n v="2.7993779160186624E-3"/>
  </r>
  <r>
    <x v="7"/>
    <s v="TORTU"/>
    <n v="0"/>
    <n v="250"/>
    <n v="0"/>
    <n v="0"/>
    <n v="1550"/>
    <n v="0.16129032258064516"/>
  </r>
  <r>
    <x v="7"/>
    <s v="TRADH"/>
    <n v="0"/>
    <n v="190"/>
    <n v="0"/>
    <n v="0"/>
    <n v="2026"/>
    <n v="9.3780848963474828E-2"/>
  </r>
  <r>
    <x v="7"/>
    <s v="WANDK"/>
    <n v="0"/>
    <n v="0"/>
    <n v="90"/>
    <n v="0"/>
    <n v="7007"/>
    <n v="1.2844298558584273E-2"/>
  </r>
  <r>
    <x v="7"/>
    <s v="WARTH"/>
    <n v="0"/>
    <n v="375"/>
    <n v="0"/>
    <n v="0"/>
    <n v="8663"/>
    <n v="4.3287544730462889E-2"/>
  </r>
  <r>
    <x v="8"/>
    <s v="GOURL"/>
    <n v="0"/>
    <n v="0"/>
    <n v="0"/>
    <n v="750"/>
    <n v="5509"/>
    <n v="0.13614086041023779"/>
  </r>
  <r>
    <x v="8"/>
    <s v="MEREP"/>
    <n v="0"/>
    <n v="0"/>
    <n v="1750"/>
    <n v="0"/>
    <n v="1210"/>
    <n v="1.4462809917355373"/>
  </r>
  <r>
    <x v="9"/>
    <s v="ANTON"/>
    <n v="0"/>
    <n v="586.5"/>
    <n v="0"/>
    <n v="0"/>
    <n v="1460"/>
    <n v="0.40171232876712326"/>
  </r>
  <r>
    <x v="9"/>
    <s v="BERGS"/>
    <n v="0"/>
    <n v="2760"/>
    <n v="0"/>
    <n v="0"/>
    <n v="7161"/>
    <n v="0.38542103058232091"/>
  </r>
  <r>
    <x v="9"/>
    <s v="FURIB"/>
    <n v="110.4"/>
    <n v="0"/>
    <n v="0"/>
    <n v="0"/>
    <n v="7383"/>
    <n v="1.4953271028037384E-2"/>
  </r>
  <r>
    <x v="9"/>
    <s v="KOENE"/>
    <n v="552"/>
    <n v="0"/>
    <n v="0"/>
    <n v="0"/>
    <n v="8418"/>
    <n v="6.5573770491803282E-2"/>
  </r>
  <r>
    <x v="9"/>
    <s v="MAISD"/>
    <n v="0"/>
    <n v="0"/>
    <n v="0"/>
    <n v="1035"/>
    <n v="10081"/>
    <n v="0.10266838607281023"/>
  </r>
  <r>
    <x v="9"/>
    <s v="OLDWO"/>
    <n v="0"/>
    <n v="0"/>
    <n v="0"/>
    <n v="1104"/>
    <n v="10814"/>
    <n v="0.1020898834843721"/>
  </r>
  <r>
    <x v="9"/>
    <s v="PICCO"/>
    <n v="0"/>
    <n v="1150"/>
    <n v="0"/>
    <n v="0"/>
    <n v="5131"/>
    <n v="0.22412785032157473"/>
  </r>
  <r>
    <x v="9"/>
    <s v="QUICK"/>
    <n v="0"/>
    <n v="0"/>
    <n v="0"/>
    <n v="1840"/>
    <n v="3094"/>
    <n v="0.59469941822882999"/>
  </r>
  <r>
    <x v="9"/>
    <s v="SUPRD"/>
    <n v="736"/>
    <n v="0"/>
    <n v="0"/>
    <n v="0"/>
    <n v="298"/>
    <n v="2.4697986577181208"/>
  </r>
  <r>
    <x v="9"/>
    <s v="WELLI"/>
    <n v="0"/>
    <n v="0"/>
    <n v="920"/>
    <n v="0"/>
    <n v="7261"/>
    <n v="0.12670431070100538"/>
  </r>
  <r>
    <x v="9"/>
    <s v="WILMK"/>
    <n v="0"/>
    <n v="0"/>
    <n v="276"/>
    <n v="0"/>
    <n v="4367"/>
    <n v="6.3201282344859167E-2"/>
  </r>
  <r>
    <x v="10"/>
    <s v="AROUT"/>
    <n v="0"/>
    <n v="0"/>
    <n v="0"/>
    <n v="135.1"/>
    <n v="7087"/>
    <n v="1.9063073232679553E-2"/>
  </r>
  <r>
    <x v="10"/>
    <s v="BERGS"/>
    <n v="231"/>
    <n v="0"/>
    <n v="0"/>
    <n v="96.5"/>
    <n v="6760"/>
    <n v="4.8446745562130175E-2"/>
  </r>
  <r>
    <x v="10"/>
    <s v="BLONP"/>
    <n v="0"/>
    <n v="110.01"/>
    <n v="0"/>
    <n v="0"/>
    <n v="5558"/>
    <n v="1.9793091039942427E-2"/>
  </r>
  <r>
    <x v="10"/>
    <s v="BOTTM"/>
    <n v="154"/>
    <n v="0"/>
    <n v="0"/>
    <n v="0"/>
    <n v="5517"/>
    <n v="2.7913721225303608E-2"/>
  </r>
  <r>
    <x v="10"/>
    <s v="CACTU"/>
    <n v="0"/>
    <n v="96.5"/>
    <n v="0"/>
    <n v="0"/>
    <n v="10837"/>
    <n v="8.9046784165359421E-3"/>
  </r>
  <r>
    <x v="10"/>
    <s v="FAMIA"/>
    <n v="0"/>
    <n v="0"/>
    <n v="0"/>
    <n v="115.8"/>
    <n v="9016"/>
    <n v="1.2843833185448092E-2"/>
  </r>
  <r>
    <x v="10"/>
    <s v="FRANK"/>
    <n v="0"/>
    <n v="0"/>
    <n v="0"/>
    <n v="183.35"/>
    <n v="3496"/>
    <n v="5.2445652173913039E-2"/>
  </r>
  <r>
    <x v="10"/>
    <s v="GOURL"/>
    <n v="0"/>
    <n v="0"/>
    <n v="38.6"/>
    <n v="0"/>
    <n v="915"/>
    <n v="4.2185792349726775E-2"/>
  </r>
  <r>
    <x v="10"/>
    <s v="HUNGO"/>
    <n v="0"/>
    <n v="694.8"/>
    <n v="0"/>
    <n v="0"/>
    <n v="8434"/>
    <n v="8.2380839459331279E-2"/>
  </r>
  <r>
    <x v="10"/>
    <s v="LAUGB"/>
    <n v="0"/>
    <n v="154"/>
    <n v="0"/>
    <n v="0"/>
    <n v="9091"/>
    <n v="1.6939830601693982E-2"/>
  </r>
  <r>
    <x v="10"/>
    <s v="OTTIK"/>
    <n v="0"/>
    <n v="82.51"/>
    <n v="0"/>
    <n v="0"/>
    <n v="4966"/>
    <n v="1.6614981876761983E-2"/>
  </r>
  <r>
    <x v="10"/>
    <s v="PICCO"/>
    <n v="0"/>
    <n v="0"/>
    <n v="0"/>
    <n v="337.75"/>
    <n v="6079"/>
    <n v="5.5560125020562595E-2"/>
  </r>
  <r>
    <x v="10"/>
    <s v="REGGC"/>
    <n v="0"/>
    <n v="0"/>
    <n v="154.4"/>
    <n v="0"/>
    <n v="2555"/>
    <n v="6.0430528375733858E-2"/>
  </r>
  <r>
    <x v="10"/>
    <s v="SAVEA"/>
    <n v="0"/>
    <n v="0"/>
    <n v="1389.6"/>
    <n v="405.3"/>
    <n v="591"/>
    <n v="3.0370558375634515"/>
  </r>
  <r>
    <x v="10"/>
    <s v="SEVES"/>
    <n v="0"/>
    <n v="52.11"/>
    <n v="0"/>
    <n v="0"/>
    <n v="7186"/>
    <n v="7.2516003339827438E-3"/>
  </r>
  <r>
    <x v="10"/>
    <s v="TOMSP"/>
    <n v="0"/>
    <n v="135.1"/>
    <n v="0"/>
    <n v="0"/>
    <n v="3401"/>
    <n v="3.9723610702734488E-2"/>
  </r>
  <r>
    <x v="10"/>
    <s v="VAFFE"/>
    <n v="0"/>
    <n v="0"/>
    <n v="0"/>
    <n v="275.02"/>
    <n v="3824"/>
    <n v="7.1919456066945608E-2"/>
  </r>
  <r>
    <x v="10"/>
    <s v="VINET"/>
    <n v="0"/>
    <n v="0"/>
    <n v="0"/>
    <n v="115.8"/>
    <n v="10904"/>
    <n v="1.061995597945708E-2"/>
  </r>
  <r>
    <x v="11"/>
    <s v="FRANK"/>
    <n v="0"/>
    <n v="0"/>
    <n v="350"/>
    <n v="0"/>
    <n v="5247"/>
    <n v="6.6704783685915758E-2"/>
  </r>
  <r>
    <x v="11"/>
    <s v="LONEP"/>
    <n v="0"/>
    <n v="98"/>
    <n v="0"/>
    <n v="0"/>
    <n v="11909"/>
    <n v="8.2290704509194734E-3"/>
  </r>
  <r>
    <x v="11"/>
    <s v="PERIC"/>
    <n v="0"/>
    <n v="420"/>
    <n v="0"/>
    <n v="0"/>
    <n v="5237"/>
    <n v="8.0198586977277067E-2"/>
  </r>
  <r>
    <x v="11"/>
    <s v="THECR"/>
    <n v="0"/>
    <n v="0"/>
    <n v="0"/>
    <n v="42"/>
    <n v="4972"/>
    <n v="8.4473049074818979E-3"/>
  </r>
  <r>
    <x v="12"/>
    <s v="FRANS"/>
    <n v="0"/>
    <n v="0"/>
    <n v="0"/>
    <n v="50"/>
    <n v="8183"/>
    <n v="6.1102285225467434E-3"/>
  </r>
  <r>
    <x v="12"/>
    <s v="HILAA"/>
    <n v="128"/>
    <n v="0"/>
    <n v="0"/>
    <n v="0"/>
    <n v="9593"/>
    <n v="1.3343062649848848E-2"/>
  </r>
  <r>
    <x v="12"/>
    <s v="MEREP"/>
    <n v="240"/>
    <n v="0"/>
    <n v="0"/>
    <n v="0"/>
    <n v="10785"/>
    <n v="2.2253129346314324E-2"/>
  </r>
  <r>
    <x v="12"/>
    <s v="QUICK"/>
    <n v="120"/>
    <n v="0"/>
    <n v="0"/>
    <n v="0"/>
    <n v="9494"/>
    <n v="1.2639561828523278E-2"/>
  </r>
  <r>
    <x v="12"/>
    <s v="VICTE"/>
    <n v="0"/>
    <n v="0"/>
    <n v="0"/>
    <n v="112.5"/>
    <n v="5680"/>
    <n v="1.9806338028169015E-2"/>
  </r>
  <r>
    <x v="12"/>
    <s v="WARTH"/>
    <n v="0"/>
    <n v="0"/>
    <n v="0"/>
    <n v="350"/>
    <n v="5358"/>
    <n v="6.532288167226577E-2"/>
  </r>
  <r>
    <x v="13"/>
    <s v="BONAP"/>
    <n v="0"/>
    <n v="0"/>
    <n v="0"/>
    <n v="199.97"/>
    <n v="4107"/>
    <n v="4.8690041392744098E-2"/>
  </r>
  <r>
    <x v="13"/>
    <s v="ERNSH"/>
    <n v="0"/>
    <n v="820.95"/>
    <n v="0"/>
    <n v="1299.8399999999999"/>
    <n v="948"/>
    <n v="2.2371202531645569"/>
  </r>
  <r>
    <x v="13"/>
    <s v="FRANR"/>
    <n v="0"/>
    <n v="0"/>
    <n v="252.6"/>
    <n v="0"/>
    <n v="7426"/>
    <n v="3.4015620791812549E-2"/>
  </r>
  <r>
    <x v="13"/>
    <s v="FURIB"/>
    <n v="0"/>
    <n v="0"/>
    <n v="268.39"/>
    <n v="0"/>
    <n v="9356"/>
    <n v="2.8686404446344592E-2"/>
  </r>
  <r>
    <x v="13"/>
    <s v="HANAR"/>
    <n v="0"/>
    <n v="682.02"/>
    <n v="0"/>
    <n v="0"/>
    <n v="2416"/>
    <n v="0.28229304635761587"/>
  </r>
  <r>
    <x v="13"/>
    <s v="HUNGO"/>
    <n v="0"/>
    <n v="421"/>
    <n v="0"/>
    <n v="842"/>
    <n v="10081"/>
    <n v="0.12528518996131335"/>
  </r>
  <r>
    <x v="13"/>
    <s v="LAMAI"/>
    <n v="0"/>
    <n v="226.8"/>
    <n v="0"/>
    <n v="0"/>
    <n v="12205"/>
    <n v="1.8582548136009833E-2"/>
  </r>
  <r>
    <x v="13"/>
    <s v="LINOD"/>
    <n v="0"/>
    <n v="0"/>
    <n v="442.05"/>
    <n v="0"/>
    <n v="6329"/>
    <n v="6.9845157212829828E-2"/>
  </r>
  <r>
    <x v="13"/>
    <s v="OTTIK"/>
    <n v="0"/>
    <n v="599.91999999999996"/>
    <n v="0"/>
    <n v="0"/>
    <n v="4392"/>
    <n v="0.13659380692167578"/>
  </r>
  <r>
    <x v="13"/>
    <s v="PICCO"/>
    <n v="0"/>
    <n v="0"/>
    <n v="202.08"/>
    <n v="0"/>
    <n v="6922"/>
    <n v="2.9193874602715979E-2"/>
  </r>
  <r>
    <x v="13"/>
    <s v="QUICK"/>
    <n v="423.36"/>
    <n v="0"/>
    <n v="0"/>
    <n v="1515.6"/>
    <n v="10204"/>
    <n v="0.19001960015680125"/>
  </r>
  <r>
    <x v="13"/>
    <s v="RATTC"/>
    <n v="336"/>
    <n v="0"/>
    <n v="0"/>
    <n v="0"/>
    <n v="373"/>
    <n v="0.90080428954423597"/>
  </r>
  <r>
    <x v="13"/>
    <s v="RICAR"/>
    <n v="588"/>
    <n v="0"/>
    <n v="0"/>
    <n v="0"/>
    <n v="9769"/>
    <n v="6.0190398198382636E-2"/>
  </r>
  <r>
    <x v="13"/>
    <s v="RICSU"/>
    <n v="0"/>
    <n v="0"/>
    <n v="210.5"/>
    <n v="0"/>
    <n v="111"/>
    <n v="1.8963963963963963"/>
  </r>
  <r>
    <x v="13"/>
    <s v="VICTE"/>
    <n v="0"/>
    <n v="0"/>
    <n v="0"/>
    <n v="42.1"/>
    <n v="1530"/>
    <n v="2.7516339869281047E-2"/>
  </r>
  <r>
    <x v="14"/>
    <s v="ANTON"/>
    <n v="0"/>
    <n v="0"/>
    <n v="68"/>
    <n v="0"/>
    <n v="7967"/>
    <n v="8.5352077318940622E-3"/>
  </r>
  <r>
    <x v="14"/>
    <s v="EASTC"/>
    <n v="0"/>
    <n v="408"/>
    <n v="0"/>
    <n v="0"/>
    <n v="11274"/>
    <n v="3.6189462480042574E-2"/>
  </r>
  <r>
    <x v="14"/>
    <s v="ERNSH"/>
    <n v="816"/>
    <n v="0"/>
    <n v="0"/>
    <n v="0"/>
    <n v="7576"/>
    <n v="0.10770855332629356"/>
  </r>
  <r>
    <x v="14"/>
    <s v="FOLKO"/>
    <n v="0"/>
    <n v="0"/>
    <n v="0"/>
    <n v="850"/>
    <n v="2582"/>
    <n v="0.32920216886134779"/>
  </r>
  <r>
    <x v="14"/>
    <s v="LAMAI"/>
    <n v="0"/>
    <n v="122.4"/>
    <n v="0"/>
    <n v="0"/>
    <n v="6462"/>
    <n v="1.8941504178272981E-2"/>
  </r>
  <r>
    <x v="14"/>
    <s v="SUPRD"/>
    <n v="693.6"/>
    <n v="0"/>
    <n v="0"/>
    <n v="0"/>
    <n v="11079"/>
    <n v="6.2604928242621177E-2"/>
  </r>
  <r>
    <x v="15"/>
    <s v="BOTTM"/>
    <n v="0"/>
    <n v="0"/>
    <n v="0"/>
    <n v="1218"/>
    <n v="5979"/>
    <n v="0.20371299548419469"/>
  </r>
  <r>
    <x v="15"/>
    <s v="BSBEV"/>
    <n v="0"/>
    <n v="34.799999999999997"/>
    <n v="0"/>
    <n v="0"/>
    <n v="10148"/>
    <n v="3.4292471422940479E-3"/>
  </r>
  <r>
    <x v="15"/>
    <s v="CONSH"/>
    <n v="278"/>
    <n v="0"/>
    <n v="0"/>
    <n v="0"/>
    <n v="5453"/>
    <n v="5.0981111314872547E-2"/>
  </r>
  <r>
    <x v="15"/>
    <s v="FOLKO"/>
    <n v="0"/>
    <n v="835.2"/>
    <n v="0"/>
    <n v="0"/>
    <n v="8756"/>
    <n v="9.5386021014161729E-2"/>
  </r>
  <r>
    <x v="15"/>
    <s v="GREAL"/>
    <n v="0"/>
    <n v="313.2"/>
    <n v="0"/>
    <n v="0"/>
    <n v="3270"/>
    <n v="9.5779816513761468E-2"/>
  </r>
  <r>
    <x v="15"/>
    <s v="ISLAT"/>
    <n v="0"/>
    <n v="0"/>
    <n v="0"/>
    <n v="348"/>
    <n v="1533"/>
    <n v="0.22700587084148727"/>
  </r>
  <r>
    <x v="15"/>
    <s v="LEHMS"/>
    <n v="0"/>
    <n v="695"/>
    <n v="0"/>
    <n v="0"/>
    <n v="8549"/>
    <n v="8.1296058018481693E-2"/>
  </r>
  <r>
    <x v="15"/>
    <s v="LINOD"/>
    <n v="0"/>
    <n v="0"/>
    <n v="2088"/>
    <n v="0"/>
    <n v="12142"/>
    <n v="0.17196507988799209"/>
  </r>
  <r>
    <x v="15"/>
    <s v="MAGAA"/>
    <n v="0"/>
    <n v="0"/>
    <n v="0"/>
    <n v="887.4"/>
    <n v="4499"/>
    <n v="0.19724383196265835"/>
  </r>
  <r>
    <x v="15"/>
    <s v="MAISD"/>
    <n v="0"/>
    <n v="0"/>
    <n v="522"/>
    <n v="0"/>
    <n v="1349"/>
    <n v="0.38695329873980727"/>
  </r>
  <r>
    <x v="15"/>
    <s v="MORGK"/>
    <n v="0"/>
    <n v="1044"/>
    <n v="0"/>
    <n v="0"/>
    <n v="4010"/>
    <n v="0.26034912718204489"/>
  </r>
  <r>
    <x v="15"/>
    <s v="QUICK"/>
    <n v="0"/>
    <n v="0"/>
    <n v="0"/>
    <n v="243.6"/>
    <n v="4637"/>
    <n v="5.2533965926245416E-2"/>
  </r>
  <r>
    <x v="15"/>
    <s v="RICSU"/>
    <n v="0"/>
    <n v="730.8"/>
    <n v="0"/>
    <n v="0"/>
    <n v="4658"/>
    <n v="0.15689136968656076"/>
  </r>
  <r>
    <x v="15"/>
    <s v="SAVEA"/>
    <n v="0"/>
    <n v="0"/>
    <n v="417.6"/>
    <n v="0"/>
    <n v="4316"/>
    <n v="9.6756255792400381E-2"/>
  </r>
  <r>
    <x v="15"/>
    <s v="SIMOB"/>
    <n v="0"/>
    <n v="835.2"/>
    <n v="0"/>
    <n v="0"/>
    <n v="8031"/>
    <n v="0.10399701158012702"/>
  </r>
  <r>
    <x v="15"/>
    <s v="VICTE"/>
    <n v="1112"/>
    <n v="0"/>
    <n v="0"/>
    <n v="0"/>
    <n v="2131"/>
    <n v="0.52182074143594559"/>
  </r>
  <r>
    <x v="16"/>
    <s v="BONAP"/>
    <n v="0"/>
    <n v="340"/>
    <n v="0"/>
    <n v="0"/>
    <n v="2707"/>
    <n v="0.12560029553010713"/>
  </r>
  <r>
    <x v="16"/>
    <s v="GOURL"/>
    <n v="0"/>
    <n v="0"/>
    <n v="0"/>
    <n v="1600"/>
    <n v="11433"/>
    <n v="0.13994577101373218"/>
  </r>
  <r>
    <x v="16"/>
    <s v="LEHMS"/>
    <n v="0"/>
    <n v="960"/>
    <n v="0"/>
    <n v="0"/>
    <n v="5091"/>
    <n v="0.18856806128461992"/>
  </r>
  <r>
    <x v="16"/>
    <s v="QUEEN"/>
    <n v="0"/>
    <n v="0"/>
    <n v="0"/>
    <n v="960"/>
    <n v="3837"/>
    <n v="0.2501954652071931"/>
  </r>
  <r>
    <x v="16"/>
    <s v="WILMK"/>
    <n v="0"/>
    <n v="0"/>
    <n v="0"/>
    <n v="400"/>
    <n v="9551"/>
    <n v="4.1880431368443098E-2"/>
  </r>
  <r>
    <x v="17"/>
    <s v="ANTON"/>
    <n v="0"/>
    <n v="87.75"/>
    <n v="0"/>
    <n v="0"/>
    <n v="9802"/>
    <n v="8.952254641909815E-3"/>
  </r>
  <r>
    <x v="17"/>
    <s v="AROUT"/>
    <n v="0"/>
    <n v="0"/>
    <n v="0"/>
    <n v="780"/>
    <n v="146"/>
    <n v="5.3424657534246576"/>
  </r>
  <r>
    <x v="17"/>
    <s v="BLAUS"/>
    <n v="0"/>
    <n v="78"/>
    <n v="0"/>
    <n v="0"/>
    <n v="10747"/>
    <n v="7.2578393970410349E-3"/>
  </r>
  <r>
    <x v="17"/>
    <s v="BONAP"/>
    <n v="0"/>
    <n v="0"/>
    <n v="0"/>
    <n v="204.75"/>
    <n v="8947"/>
    <n v="2.2884765843299432E-2"/>
  </r>
  <r>
    <x v="17"/>
    <s v="BSBEV"/>
    <n v="0"/>
    <n v="117"/>
    <n v="0"/>
    <n v="0"/>
    <n v="9862"/>
    <n v="1.1863719326708579E-2"/>
  </r>
  <r>
    <x v="17"/>
    <s v="PICCO"/>
    <n v="0"/>
    <n v="0"/>
    <n v="390"/>
    <n v="0"/>
    <n v="8087"/>
    <n v="4.8225547174477558E-2"/>
  </r>
  <r>
    <x v="17"/>
    <s v="TOMSP"/>
    <n v="187.2"/>
    <n v="0"/>
    <n v="0"/>
    <n v="0"/>
    <n v="3506"/>
    <n v="5.3394181403308608E-2"/>
  </r>
  <r>
    <x v="17"/>
    <s v="WARTH"/>
    <n v="312"/>
    <n v="0"/>
    <n v="0"/>
    <n v="0"/>
    <n v="2748"/>
    <n v="0.11353711790393013"/>
  </r>
  <r>
    <x v="18"/>
    <s v="ANTON"/>
    <n v="0"/>
    <n v="560"/>
    <n v="0"/>
    <n v="0"/>
    <n v="1539"/>
    <n v="0.36387264457439894"/>
  </r>
  <r>
    <x v="18"/>
    <s v="SAVEA"/>
    <n v="0"/>
    <n v="0"/>
    <n v="0"/>
    <n v="554.4"/>
    <n v="11029"/>
    <n v="5.0267476652461687E-2"/>
  </r>
  <r>
    <x v="18"/>
    <s v="THEBI"/>
    <n v="0"/>
    <n v="0"/>
    <n v="0"/>
    <n v="140"/>
    <n v="9363"/>
    <n v="1.4952472498130941E-2"/>
  </r>
  <r>
    <x v="18"/>
    <s v="TOMSP"/>
    <n v="179.2"/>
    <n v="105"/>
    <n v="0"/>
    <n v="0"/>
    <n v="11308"/>
    <n v="2.5132649451715599E-2"/>
  </r>
  <r>
    <x v="18"/>
    <s v="VAFFE"/>
    <n v="0"/>
    <n v="0"/>
    <n v="0"/>
    <n v="196"/>
    <n v="7903"/>
    <n v="2.4800708591674048E-2"/>
  </r>
  <r>
    <x v="18"/>
    <s v="WHITC"/>
    <n v="372.4"/>
    <n v="0"/>
    <n v="0"/>
    <n v="0"/>
    <n v="11300"/>
    <n v="3.2955752212389382E-2"/>
  </r>
  <r>
    <x v="19"/>
    <s v="ERNSH"/>
    <n v="0"/>
    <n v="3159"/>
    <n v="0"/>
    <n v="0"/>
    <n v="10342"/>
    <n v="0.30545349062076965"/>
  </r>
  <r>
    <x v="19"/>
    <s v="HUNGC"/>
    <n v="0"/>
    <n v="0"/>
    <n v="1701"/>
    <n v="0"/>
    <n v="2576"/>
    <n v="0.66032608695652173"/>
  </r>
  <r>
    <x v="19"/>
    <s v="LEHMS"/>
    <n v="0"/>
    <n v="0"/>
    <n v="1360.8"/>
    <n v="0"/>
    <n v="4420"/>
    <n v="0.30787330316742079"/>
  </r>
  <r>
    <x v="19"/>
    <s v="SEVES"/>
    <n v="0"/>
    <n v="1093.5"/>
    <n v="0"/>
    <n v="0"/>
    <n v="1452"/>
    <n v="0.75309917355371903"/>
  </r>
  <r>
    <x v="20"/>
    <s v="BLAUS"/>
    <n v="0"/>
    <n v="0"/>
    <n v="80"/>
    <n v="0"/>
    <n v="1611"/>
    <n v="4.9658597144630667E-2"/>
  </r>
  <r>
    <x v="20"/>
    <s v="BSBEV"/>
    <n v="112"/>
    <n v="150"/>
    <n v="0"/>
    <n v="0"/>
    <n v="1409"/>
    <n v="0.18594748048261178"/>
  </r>
  <r>
    <x v="20"/>
    <s v="CHOPS"/>
    <n v="0"/>
    <n v="0"/>
    <n v="0"/>
    <n v="380"/>
    <n v="1814"/>
    <n v="0.20948180815876516"/>
  </r>
  <r>
    <x v="20"/>
    <s v="DUMON"/>
    <n v="0"/>
    <n v="0"/>
    <n v="60"/>
    <n v="0"/>
    <n v="2143"/>
    <n v="2.7998133457769483E-2"/>
  </r>
  <r>
    <x v="20"/>
    <s v="ERNSH"/>
    <n v="400"/>
    <n v="0"/>
    <n v="0"/>
    <n v="0"/>
    <n v="669"/>
    <n v="0.59790732436472349"/>
  </r>
  <r>
    <x v="20"/>
    <s v="FOLIG"/>
    <n v="0"/>
    <n v="0"/>
    <n v="0"/>
    <n v="400"/>
    <n v="848"/>
    <n v="0.47169811320754718"/>
  </r>
  <r>
    <x v="20"/>
    <s v="FRANK"/>
    <n v="0"/>
    <n v="0"/>
    <n v="225"/>
    <n v="304"/>
    <n v="740"/>
    <n v="0.71486486486486489"/>
  </r>
  <r>
    <x v="20"/>
    <s v="GODOS"/>
    <n v="0"/>
    <n v="54"/>
    <n v="0"/>
    <n v="0"/>
    <n v="101"/>
    <n v="0.53465346534653468"/>
  </r>
  <r>
    <x v="20"/>
    <s v="GREAL"/>
    <n v="0"/>
    <n v="0"/>
    <n v="108"/>
    <n v="0"/>
    <n v="1525"/>
    <n v="7.0819672131147537E-2"/>
  </r>
  <r>
    <x v="20"/>
    <s v="KOENE"/>
    <n v="272"/>
    <n v="0"/>
    <n v="0"/>
    <n v="0"/>
    <n v="663"/>
    <n v="0.41025641025641024"/>
  </r>
  <r>
    <x v="20"/>
    <s v="LILAS"/>
    <n v="240"/>
    <n v="0"/>
    <n v="0"/>
    <n v="0"/>
    <n v="238"/>
    <n v="1.0084033613445378"/>
  </r>
  <r>
    <x v="20"/>
    <s v="LINOD"/>
    <n v="0"/>
    <n v="0"/>
    <n v="0"/>
    <n v="300"/>
    <n v="1200"/>
    <n v="0.25"/>
  </r>
  <r>
    <x v="20"/>
    <s v="MEREP"/>
    <n v="0"/>
    <n v="0"/>
    <n v="420"/>
    <n v="0"/>
    <n v="430"/>
    <n v="0.97674418604651159"/>
  </r>
  <r>
    <x v="20"/>
    <s v="OCEAN"/>
    <n v="96"/>
    <n v="0"/>
    <n v="0"/>
    <n v="0"/>
    <n v="601"/>
    <n v="0.15973377703826955"/>
  </r>
  <r>
    <x v="20"/>
    <s v="PRINI"/>
    <n v="126"/>
    <n v="0"/>
    <n v="0"/>
    <n v="0"/>
    <n v="2309"/>
    <n v="5.4569077522737118E-2"/>
  </r>
  <r>
    <x v="20"/>
    <s v="QUEEN"/>
    <n v="216"/>
    <n v="0"/>
    <n v="0"/>
    <n v="0"/>
    <n v="2153"/>
    <n v="0.10032512772875057"/>
  </r>
  <r>
    <x v="20"/>
    <s v="QUICK"/>
    <n v="0"/>
    <n v="0"/>
    <n v="600"/>
    <n v="0"/>
    <n v="833"/>
    <n v="0.72028811524609848"/>
  </r>
  <r>
    <x v="20"/>
    <s v="RANCH"/>
    <n v="0"/>
    <n v="0"/>
    <n v="0"/>
    <n v="50"/>
    <n v="2339"/>
    <n v="2.1376656690893545E-2"/>
  </r>
  <r>
    <x v="20"/>
    <s v="SIMOB"/>
    <n v="0"/>
    <n v="0"/>
    <n v="240"/>
    <n v="0"/>
    <n v="1646"/>
    <n v="0.14580801944106925"/>
  </r>
  <r>
    <x v="20"/>
    <s v="WANDK"/>
    <n v="0"/>
    <n v="320"/>
    <n v="0"/>
    <n v="0"/>
    <n v="1090"/>
    <n v="0.29357798165137616"/>
  </r>
  <r>
    <x v="20"/>
    <s v="WHITC"/>
    <n v="0"/>
    <n v="120"/>
    <n v="0"/>
    <n v="0"/>
    <n v="806"/>
    <n v="0.14888337468982629"/>
  </r>
  <r>
    <x v="21"/>
    <s v="BERGS"/>
    <n v="115.2"/>
    <n v="0"/>
    <n v="0"/>
    <n v="0"/>
    <n v="2329"/>
    <n v="4.9463288965221126E-2"/>
  </r>
  <r>
    <x v="21"/>
    <s v="BSBEV"/>
    <n v="0"/>
    <n v="360"/>
    <n v="0"/>
    <n v="0"/>
    <n v="1511"/>
    <n v="0.23825281270681667"/>
  </r>
  <r>
    <x v="21"/>
    <s v="CACTU"/>
    <n v="0"/>
    <n v="54"/>
    <n v="0"/>
    <n v="0"/>
    <n v="997"/>
    <n v="5.4162487462387159E-2"/>
  </r>
  <r>
    <x v="21"/>
    <s v="EASTC"/>
    <n v="504"/>
    <n v="0"/>
    <n v="0"/>
    <n v="0"/>
    <n v="379"/>
    <n v="1.3298153034300793"/>
  </r>
  <r>
    <x v="21"/>
    <s v="ERNSH"/>
    <n v="0"/>
    <n v="0"/>
    <n v="405"/>
    <n v="0"/>
    <n v="996"/>
    <n v="0.40662650602409639"/>
  </r>
  <r>
    <x v="21"/>
    <s v="FOLIG"/>
    <n v="0"/>
    <n v="0"/>
    <n v="0"/>
    <n v="270"/>
    <n v="2200"/>
    <n v="0.12272727272727273"/>
  </r>
  <r>
    <x v="21"/>
    <s v="FRANK"/>
    <n v="0"/>
    <n v="0"/>
    <n v="486"/>
    <n v="0"/>
    <n v="900"/>
    <n v="0.54"/>
  </r>
  <r>
    <x v="21"/>
    <s v="FURIB"/>
    <n v="0"/>
    <n v="306"/>
    <n v="0"/>
    <n v="0"/>
    <n v="1020"/>
    <n v="0.3"/>
  </r>
  <r>
    <x v="21"/>
    <s v="GREAL"/>
    <n v="0"/>
    <n v="0"/>
    <n v="72"/>
    <n v="0"/>
    <n v="2413"/>
    <n v="2.9838375466224618E-2"/>
  </r>
  <r>
    <x v="21"/>
    <s v="LINOD"/>
    <n v="0"/>
    <n v="0"/>
    <n v="0"/>
    <n v="121.5"/>
    <n v="617"/>
    <n v="0.19692058346839547"/>
  </r>
  <r>
    <x v="21"/>
    <s v="MEREP"/>
    <n v="691.2"/>
    <n v="0"/>
    <n v="0"/>
    <n v="0"/>
    <n v="688"/>
    <n v="1.0046511627906978"/>
  </r>
  <r>
    <x v="21"/>
    <s v="QUEDE"/>
    <n v="0"/>
    <n v="0"/>
    <n v="360"/>
    <n v="378"/>
    <n v="768"/>
    <n v="0.9609375"/>
  </r>
  <r>
    <x v="21"/>
    <s v="VICTE"/>
    <n v="0"/>
    <n v="540"/>
    <n v="0"/>
    <n v="0"/>
    <n v="2048"/>
    <n v="0.263671875"/>
  </r>
  <r>
    <x v="21"/>
    <s v="WARTH"/>
    <n v="0"/>
    <n v="108"/>
    <n v="0"/>
    <n v="0"/>
    <n v="1309"/>
    <n v="8.2505729564553099E-2"/>
  </r>
  <r>
    <x v="21"/>
    <s v="WHITC"/>
    <n v="0"/>
    <n v="0"/>
    <n v="0"/>
    <n v="504"/>
    <n v="231"/>
    <n v="2.1818181818181817"/>
  </r>
  <r>
    <x v="22"/>
    <s v="FAMIA"/>
    <n v="124.83"/>
    <n v="0"/>
    <n v="0"/>
    <n v="0"/>
    <n v="35"/>
    <n v="3.56657142857142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7" firstHeaderRow="1" firstDataRow="1" firstDataCol="1"/>
  <pivotFields count="10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numFmtId="9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Total Shipped This Year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27" firstHeaderRow="0" firstDataRow="1" firstDataCol="1"/>
  <pivotFields count="10">
    <pivotField axis="axisRow" showAll="0" sortType="ascending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numFmtId="9" showAl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Warehouse 1" fld="2" baseField="0" baseItem="0"/>
    <dataField name="Sum of Warehouse 2" fld="3" baseField="0" baseItem="0"/>
    <dataField name="Sum of Warehouse 3" fld="4" baseField="0" baseItem="0"/>
    <dataField name="Sum of Warehouse 4" fld="5" baseField="0" baseItem="0"/>
  </dataFields>
  <formats count="2">
    <format dxfId="2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7" firstHeaderRow="0" firstDataRow="1" firstDataCol="1"/>
  <pivotFields count="10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9" showAl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alc Perc of Prev Year" fld="9" baseField="0" baseItem="0"/>
    <dataField name="Sum of % Prev Year" fld="7" baseField="0" baseItem="0"/>
  </dataFields>
  <formats count="5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B10" sqref="B10"/>
    </sheetView>
  </sheetViews>
  <sheetFormatPr defaultRowHeight="15" x14ac:dyDescent="0.25"/>
  <cols>
    <col min="1" max="1" width="31.85546875" bestFit="1" customWidth="1"/>
    <col min="2" max="2" width="28.7109375" bestFit="1" customWidth="1"/>
  </cols>
  <sheetData>
    <row r="2" spans="1:2" x14ac:dyDescent="0.25">
      <c r="B2" s="12" t="s">
        <v>119</v>
      </c>
    </row>
    <row r="3" spans="1:2" x14ac:dyDescent="0.25">
      <c r="A3" s="2" t="s">
        <v>108</v>
      </c>
      <c r="B3" t="s">
        <v>112</v>
      </c>
    </row>
    <row r="4" spans="1:2" x14ac:dyDescent="0.25">
      <c r="A4" s="3" t="s">
        <v>7</v>
      </c>
      <c r="B4" s="4">
        <v>17604.599999999999</v>
      </c>
    </row>
    <row r="5" spans="1:2" x14ac:dyDescent="0.25">
      <c r="A5" s="3" t="s">
        <v>21</v>
      </c>
      <c r="B5" s="4">
        <v>1724</v>
      </c>
    </row>
    <row r="6" spans="1:2" x14ac:dyDescent="0.25">
      <c r="A6" s="3" t="s">
        <v>26</v>
      </c>
      <c r="B6" s="4">
        <v>9814.73</v>
      </c>
    </row>
    <row r="7" spans="1:2" x14ac:dyDescent="0.25">
      <c r="A7" s="3" t="s">
        <v>39</v>
      </c>
      <c r="B7" s="4">
        <v>20505.400000000001</v>
      </c>
    </row>
    <row r="8" spans="1:2" x14ac:dyDescent="0.25">
      <c r="A8" s="3" t="s">
        <v>52</v>
      </c>
      <c r="B8" s="4">
        <v>5214.88</v>
      </c>
    </row>
    <row r="9" spans="1:2" x14ac:dyDescent="0.25">
      <c r="A9" s="3" t="s">
        <v>56</v>
      </c>
      <c r="B9" s="4">
        <v>373.62</v>
      </c>
    </row>
    <row r="10" spans="1:2" x14ac:dyDescent="0.25">
      <c r="A10" s="3" t="s">
        <v>58</v>
      </c>
      <c r="B10" s="4">
        <v>2124.15</v>
      </c>
    </row>
    <row r="11" spans="1:2" x14ac:dyDescent="0.25">
      <c r="A11" s="3" t="s">
        <v>66</v>
      </c>
      <c r="B11" s="4">
        <v>7300.74</v>
      </c>
    </row>
    <row r="12" spans="1:2" x14ac:dyDescent="0.25">
      <c r="A12" s="3" t="s">
        <v>73</v>
      </c>
      <c r="B12" s="4">
        <v>2500</v>
      </c>
    </row>
    <row r="13" spans="1:2" x14ac:dyDescent="0.25">
      <c r="A13" s="3" t="s">
        <v>74</v>
      </c>
      <c r="B13" s="4">
        <v>11069.9</v>
      </c>
    </row>
    <row r="14" spans="1:2" x14ac:dyDescent="0.25">
      <c r="A14" s="3" t="s">
        <v>79</v>
      </c>
      <c r="B14" s="4">
        <v>4957.25</v>
      </c>
    </row>
    <row r="15" spans="1:2" x14ac:dyDescent="0.25">
      <c r="A15" s="3" t="s">
        <v>80</v>
      </c>
      <c r="B15" s="4">
        <v>910</v>
      </c>
    </row>
    <row r="16" spans="1:2" x14ac:dyDescent="0.25">
      <c r="A16" s="3" t="s">
        <v>83</v>
      </c>
      <c r="B16" s="4">
        <v>1000.5</v>
      </c>
    </row>
    <row r="17" spans="1:2" x14ac:dyDescent="0.25">
      <c r="A17" s="3" t="s">
        <v>85</v>
      </c>
      <c r="B17" s="4">
        <v>9373.18</v>
      </c>
    </row>
    <row r="18" spans="1:2" x14ac:dyDescent="0.25">
      <c r="A18" s="3" t="s">
        <v>88</v>
      </c>
      <c r="B18" s="4">
        <v>2958</v>
      </c>
    </row>
    <row r="19" spans="1:2" x14ac:dyDescent="0.25">
      <c r="A19" s="3" t="s">
        <v>89</v>
      </c>
      <c r="B19" s="4">
        <v>11602.8</v>
      </c>
    </row>
    <row r="20" spans="1:2" x14ac:dyDescent="0.25">
      <c r="A20" s="3" t="s">
        <v>95</v>
      </c>
      <c r="B20" s="4">
        <v>4260</v>
      </c>
    </row>
    <row r="21" spans="1:2" x14ac:dyDescent="0.25">
      <c r="A21" s="3" t="s">
        <v>96</v>
      </c>
      <c r="B21" s="4">
        <v>2156.6999999999998</v>
      </c>
    </row>
    <row r="22" spans="1:2" x14ac:dyDescent="0.25">
      <c r="A22" s="3" t="s">
        <v>98</v>
      </c>
      <c r="B22" s="4">
        <v>2107</v>
      </c>
    </row>
    <row r="23" spans="1:2" x14ac:dyDescent="0.25">
      <c r="A23" s="3" t="s">
        <v>99</v>
      </c>
      <c r="B23" s="4">
        <v>7314.3</v>
      </c>
    </row>
    <row r="24" spans="1:2" x14ac:dyDescent="0.25">
      <c r="A24" s="3" t="s">
        <v>100</v>
      </c>
      <c r="B24" s="4">
        <v>5273</v>
      </c>
    </row>
    <row r="25" spans="1:2" x14ac:dyDescent="0.25">
      <c r="A25" s="3" t="s">
        <v>105</v>
      </c>
      <c r="B25" s="4">
        <v>5274.9</v>
      </c>
    </row>
    <row r="26" spans="1:2" x14ac:dyDescent="0.25">
      <c r="A26" s="3" t="s">
        <v>107</v>
      </c>
      <c r="B26" s="4">
        <v>124.83</v>
      </c>
    </row>
    <row r="27" spans="1:2" x14ac:dyDescent="0.25">
      <c r="A27" s="3" t="s">
        <v>109</v>
      </c>
      <c r="B27" s="4">
        <v>135544.47999999998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E17" sqref="E17"/>
    </sheetView>
  </sheetViews>
  <sheetFormatPr defaultRowHeight="15" x14ac:dyDescent="0.25"/>
  <cols>
    <col min="1" max="1" width="31.85546875" bestFit="1" customWidth="1"/>
    <col min="2" max="5" width="19.5703125" bestFit="1" customWidth="1"/>
  </cols>
  <sheetData>
    <row r="3" spans="1:6" x14ac:dyDescent="0.25">
      <c r="A3" s="2" t="s">
        <v>108</v>
      </c>
      <c r="B3" t="s">
        <v>113</v>
      </c>
      <c r="C3" t="s">
        <v>114</v>
      </c>
      <c r="D3" t="s">
        <v>115</v>
      </c>
      <c r="E3" t="s">
        <v>116</v>
      </c>
    </row>
    <row r="4" spans="1:6" x14ac:dyDescent="0.25">
      <c r="A4" s="3" t="s">
        <v>7</v>
      </c>
      <c r="B4" s="11">
        <v>2667.6</v>
      </c>
      <c r="C4" s="4">
        <v>4013.1000000000004</v>
      </c>
      <c r="D4" s="4">
        <v>4836</v>
      </c>
      <c r="E4" s="4">
        <v>6087.9</v>
      </c>
      <c r="F4" s="10">
        <f>GETPIVOTDATA("Sum of Warehouse 1",$A$3,"Product","Alice Mutton")</f>
        <v>2667.6</v>
      </c>
    </row>
    <row r="5" spans="1:6" x14ac:dyDescent="0.25">
      <c r="A5" s="3" t="s">
        <v>21</v>
      </c>
      <c r="B5" s="4">
        <v>544</v>
      </c>
      <c r="C5" s="4">
        <v>600</v>
      </c>
      <c r="D5" s="4">
        <v>140</v>
      </c>
      <c r="E5" s="4">
        <v>440</v>
      </c>
    </row>
    <row r="6" spans="1:6" x14ac:dyDescent="0.25">
      <c r="A6" s="3" t="s">
        <v>26</v>
      </c>
      <c r="B6" s="4">
        <v>1768.41</v>
      </c>
      <c r="C6" s="4">
        <v>1978</v>
      </c>
      <c r="D6" s="4">
        <v>4412.32</v>
      </c>
      <c r="E6" s="4">
        <v>1656</v>
      </c>
    </row>
    <row r="7" spans="1:6" x14ac:dyDescent="0.25">
      <c r="A7" s="3" t="s">
        <v>39</v>
      </c>
      <c r="B7" s="4">
        <v>3182.4</v>
      </c>
      <c r="C7" s="4">
        <v>4683.5</v>
      </c>
      <c r="D7" s="4">
        <v>9579.5</v>
      </c>
      <c r="E7" s="4">
        <v>3060</v>
      </c>
    </row>
    <row r="8" spans="1:6" x14ac:dyDescent="0.25">
      <c r="A8" s="3" t="s">
        <v>52</v>
      </c>
      <c r="B8" s="4">
        <v>225.28</v>
      </c>
      <c r="C8" s="4">
        <v>2970</v>
      </c>
      <c r="D8" s="4">
        <v>1337.6</v>
      </c>
      <c r="E8" s="4">
        <v>682</v>
      </c>
    </row>
    <row r="9" spans="1:6" x14ac:dyDescent="0.25">
      <c r="A9" s="3" t="s">
        <v>56</v>
      </c>
      <c r="B9" s="4">
        <v>0</v>
      </c>
      <c r="C9" s="4">
        <v>0</v>
      </c>
      <c r="D9" s="4">
        <v>288.22000000000003</v>
      </c>
      <c r="E9" s="4">
        <v>85.4</v>
      </c>
    </row>
    <row r="10" spans="1:6" x14ac:dyDescent="0.25">
      <c r="A10" s="3" t="s">
        <v>58</v>
      </c>
      <c r="B10" s="4">
        <v>187.6</v>
      </c>
      <c r="C10" s="4">
        <v>742</v>
      </c>
      <c r="D10" s="4">
        <v>289.8</v>
      </c>
      <c r="E10" s="4">
        <v>904.75</v>
      </c>
    </row>
    <row r="11" spans="1:6" x14ac:dyDescent="0.25">
      <c r="A11" s="3" t="s">
        <v>66</v>
      </c>
      <c r="B11" s="4">
        <v>464.5</v>
      </c>
      <c r="C11" s="4">
        <v>3639.37</v>
      </c>
      <c r="D11" s="4">
        <v>515</v>
      </c>
      <c r="E11" s="4">
        <v>2681.87</v>
      </c>
    </row>
    <row r="12" spans="1:6" x14ac:dyDescent="0.25">
      <c r="A12" s="3" t="s">
        <v>73</v>
      </c>
      <c r="B12" s="4">
        <v>0</v>
      </c>
      <c r="C12" s="4">
        <v>0</v>
      </c>
      <c r="D12" s="4">
        <v>1750</v>
      </c>
      <c r="E12" s="4">
        <v>750</v>
      </c>
    </row>
    <row r="13" spans="1:6" x14ac:dyDescent="0.25">
      <c r="A13" s="3" t="s">
        <v>74</v>
      </c>
      <c r="B13" s="4">
        <v>1398.4</v>
      </c>
      <c r="C13" s="4">
        <v>4496.5</v>
      </c>
      <c r="D13" s="4">
        <v>1196</v>
      </c>
      <c r="E13" s="4">
        <v>3979</v>
      </c>
    </row>
    <row r="14" spans="1:6" x14ac:dyDescent="0.25">
      <c r="A14" s="3" t="s">
        <v>79</v>
      </c>
      <c r="B14" s="4">
        <v>385</v>
      </c>
      <c r="C14" s="4">
        <v>1325.0299999999997</v>
      </c>
      <c r="D14" s="4">
        <v>1582.6</v>
      </c>
      <c r="E14" s="4">
        <v>1664.62</v>
      </c>
    </row>
    <row r="15" spans="1:6" x14ac:dyDescent="0.25">
      <c r="A15" s="3" t="s">
        <v>80</v>
      </c>
      <c r="B15" s="4">
        <v>0</v>
      </c>
      <c r="C15" s="4">
        <v>518</v>
      </c>
      <c r="D15" s="4">
        <v>350</v>
      </c>
      <c r="E15" s="4">
        <v>42</v>
      </c>
    </row>
    <row r="16" spans="1:6" x14ac:dyDescent="0.25">
      <c r="A16" s="3" t="s">
        <v>83</v>
      </c>
      <c r="B16" s="4">
        <v>488</v>
      </c>
      <c r="C16" s="4">
        <v>0</v>
      </c>
      <c r="D16" s="4">
        <v>0</v>
      </c>
      <c r="E16" s="4">
        <v>512.5</v>
      </c>
    </row>
    <row r="17" spans="1:5" x14ac:dyDescent="0.25">
      <c r="A17" s="3" t="s">
        <v>85</v>
      </c>
      <c r="B17" s="4">
        <v>1347.3600000000001</v>
      </c>
      <c r="C17" s="4">
        <v>2750.69</v>
      </c>
      <c r="D17" s="4">
        <v>1375.62</v>
      </c>
      <c r="E17" s="4">
        <v>3899.5099999999998</v>
      </c>
    </row>
    <row r="18" spans="1:5" x14ac:dyDescent="0.25">
      <c r="A18" s="3" t="s">
        <v>88</v>
      </c>
      <c r="B18" s="4">
        <v>1509.6</v>
      </c>
      <c r="C18" s="4">
        <v>530.4</v>
      </c>
      <c r="D18" s="4">
        <v>68</v>
      </c>
      <c r="E18" s="4">
        <v>850</v>
      </c>
    </row>
    <row r="19" spans="1:5" x14ac:dyDescent="0.25">
      <c r="A19" s="3" t="s">
        <v>89</v>
      </c>
      <c r="B19" s="4">
        <v>1390</v>
      </c>
      <c r="C19" s="4">
        <v>4488.2</v>
      </c>
      <c r="D19" s="4">
        <v>3027.6</v>
      </c>
      <c r="E19" s="4">
        <v>2697</v>
      </c>
    </row>
    <row r="20" spans="1:5" x14ac:dyDescent="0.25">
      <c r="A20" s="3" t="s">
        <v>95</v>
      </c>
      <c r="B20" s="4">
        <v>0</v>
      </c>
      <c r="C20" s="4">
        <v>1300</v>
      </c>
      <c r="D20" s="4">
        <v>0</v>
      </c>
      <c r="E20" s="4">
        <v>2960</v>
      </c>
    </row>
    <row r="21" spans="1:5" x14ac:dyDescent="0.25">
      <c r="A21" s="3" t="s">
        <v>96</v>
      </c>
      <c r="B21" s="4">
        <v>499.2</v>
      </c>
      <c r="C21" s="4">
        <v>282.75</v>
      </c>
      <c r="D21" s="4">
        <v>390</v>
      </c>
      <c r="E21" s="4">
        <v>984.75</v>
      </c>
    </row>
    <row r="22" spans="1:5" x14ac:dyDescent="0.25">
      <c r="A22" s="3" t="s">
        <v>98</v>
      </c>
      <c r="B22" s="4">
        <v>551.59999999999991</v>
      </c>
      <c r="C22" s="4">
        <v>665</v>
      </c>
      <c r="D22" s="4">
        <v>0</v>
      </c>
      <c r="E22" s="4">
        <v>890.4</v>
      </c>
    </row>
    <row r="23" spans="1:5" x14ac:dyDescent="0.25">
      <c r="A23" s="3" t="s">
        <v>99</v>
      </c>
      <c r="B23" s="4">
        <v>0</v>
      </c>
      <c r="C23" s="4">
        <v>4252.5</v>
      </c>
      <c r="D23" s="4">
        <v>3061.8</v>
      </c>
      <c r="E23" s="4">
        <v>0</v>
      </c>
    </row>
    <row r="24" spans="1:5" x14ac:dyDescent="0.25">
      <c r="A24" s="3" t="s">
        <v>100</v>
      </c>
      <c r="B24" s="4">
        <v>1462</v>
      </c>
      <c r="C24" s="4">
        <v>644</v>
      </c>
      <c r="D24" s="4">
        <v>1733</v>
      </c>
      <c r="E24" s="4">
        <v>1434</v>
      </c>
    </row>
    <row r="25" spans="1:5" x14ac:dyDescent="0.25">
      <c r="A25" s="3" t="s">
        <v>105</v>
      </c>
      <c r="B25" s="4">
        <v>1310.4000000000001</v>
      </c>
      <c r="C25" s="4">
        <v>1368</v>
      </c>
      <c r="D25" s="4">
        <v>1323</v>
      </c>
      <c r="E25" s="4">
        <v>1273.5</v>
      </c>
    </row>
    <row r="26" spans="1:5" x14ac:dyDescent="0.25">
      <c r="A26" s="3" t="s">
        <v>107</v>
      </c>
      <c r="B26" s="4">
        <v>124.83</v>
      </c>
      <c r="C26" s="4">
        <v>0</v>
      </c>
      <c r="D26" s="4">
        <v>0</v>
      </c>
      <c r="E26" s="4">
        <v>0</v>
      </c>
    </row>
    <row r="27" spans="1:5" x14ac:dyDescent="0.25">
      <c r="A27" s="3" t="s">
        <v>109</v>
      </c>
      <c r="B27" s="4">
        <v>19506.180000000004</v>
      </c>
      <c r="C27" s="4">
        <v>41247.040000000001</v>
      </c>
      <c r="D27" s="4">
        <v>37256.06</v>
      </c>
      <c r="E27" s="4">
        <v>37535.199999999997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3" sqref="F3"/>
    </sheetView>
  </sheetViews>
  <sheetFormatPr defaultRowHeight="15" x14ac:dyDescent="0.25"/>
  <cols>
    <col min="1" max="1" width="28.140625" customWidth="1"/>
    <col min="2" max="2" width="10" style="5" customWidth="1"/>
    <col min="3" max="3" width="13.140625" style="5" customWidth="1"/>
  </cols>
  <sheetData>
    <row r="1" spans="1:3" ht="15.75" thickBot="1" x14ac:dyDescent="0.3"/>
    <row r="2" spans="1:3" x14ac:dyDescent="0.25">
      <c r="C2" s="7" t="s">
        <v>118</v>
      </c>
    </row>
    <row r="3" spans="1:3" ht="141" x14ac:dyDescent="0.25">
      <c r="A3" s="2" t="s">
        <v>108</v>
      </c>
      <c r="B3" s="13" t="s">
        <v>117</v>
      </c>
      <c r="C3" s="14" t="s">
        <v>111</v>
      </c>
    </row>
    <row r="4" spans="1:3" x14ac:dyDescent="0.25">
      <c r="A4" s="3" t="s">
        <v>7</v>
      </c>
      <c r="B4" s="5">
        <v>0.2145751060406611</v>
      </c>
      <c r="C4" s="8">
        <v>8.9809476383327933</v>
      </c>
    </row>
    <row r="5" spans="1:3" x14ac:dyDescent="0.25">
      <c r="A5" s="3" t="s">
        <v>21</v>
      </c>
      <c r="B5" s="5">
        <v>3.7103195953943825E-2</v>
      </c>
      <c r="C5" s="8">
        <v>0.21749679783876696</v>
      </c>
    </row>
    <row r="6" spans="1:3" x14ac:dyDescent="0.25">
      <c r="A6" s="3" t="s">
        <v>26</v>
      </c>
      <c r="B6" s="5">
        <v>9.1374613637209987E-2</v>
      </c>
      <c r="C6" s="8">
        <v>4.9654580372003538</v>
      </c>
    </row>
    <row r="7" spans="1:3" x14ac:dyDescent="0.25">
      <c r="A7" s="3" t="s">
        <v>39</v>
      </c>
      <c r="B7" s="5">
        <v>0.16367525801997113</v>
      </c>
      <c r="C7" s="8">
        <v>4.5349128916215982</v>
      </c>
    </row>
    <row r="8" spans="1:3" x14ac:dyDescent="0.25">
      <c r="A8" s="3" t="s">
        <v>52</v>
      </c>
      <c r="B8" s="5">
        <v>0.12710848953128429</v>
      </c>
      <c r="C8" s="8">
        <v>5.0364730145956553</v>
      </c>
    </row>
    <row r="9" spans="1:3" x14ac:dyDescent="0.25">
      <c r="A9" s="3" t="s">
        <v>56</v>
      </c>
      <c r="B9" s="5">
        <v>4.0408825438027256E-2</v>
      </c>
      <c r="C9" s="8">
        <v>0.180956719878169</v>
      </c>
    </row>
    <row r="10" spans="1:3" x14ac:dyDescent="0.25">
      <c r="A10" s="3" t="s">
        <v>58</v>
      </c>
      <c r="B10" s="5">
        <v>2.8021978021978023E-2</v>
      </c>
      <c r="C10" s="8">
        <v>1.5449373600059926</v>
      </c>
    </row>
    <row r="11" spans="1:3" x14ac:dyDescent="0.25">
      <c r="A11" s="3" t="s">
        <v>66</v>
      </c>
      <c r="B11" s="5">
        <v>6.2055266088109545E-2</v>
      </c>
      <c r="C11" s="8">
        <v>3.441430172642868</v>
      </c>
    </row>
    <row r="12" spans="1:3" x14ac:dyDescent="0.25">
      <c r="A12" s="3" t="s">
        <v>73</v>
      </c>
      <c r="B12" s="5">
        <v>0.37207917844917399</v>
      </c>
      <c r="C12" s="8">
        <v>1.5824218521457751</v>
      </c>
    </row>
    <row r="13" spans="1:3" x14ac:dyDescent="0.25">
      <c r="A13" s="3" t="s">
        <v>74</v>
      </c>
      <c r="B13" s="5">
        <v>0.16908871509745219</v>
      </c>
      <c r="C13" s="8">
        <v>4.5509501897408571</v>
      </c>
    </row>
    <row r="14" spans="1:3" x14ac:dyDescent="0.25">
      <c r="A14" s="3" t="s">
        <v>79</v>
      </c>
      <c r="B14" s="5">
        <v>4.667096604121751E-2</v>
      </c>
      <c r="C14" s="8">
        <v>3.6300933531663344</v>
      </c>
    </row>
    <row r="15" spans="1:3" x14ac:dyDescent="0.25">
      <c r="A15" s="3" t="s">
        <v>80</v>
      </c>
      <c r="B15" s="5">
        <v>3.3254156769596199E-2</v>
      </c>
      <c r="C15" s="8">
        <v>0.1635797460215942</v>
      </c>
    </row>
    <row r="16" spans="1:3" x14ac:dyDescent="0.25">
      <c r="A16" s="3" t="s">
        <v>83</v>
      </c>
      <c r="B16" s="5">
        <v>2.0379687531827347E-2</v>
      </c>
      <c r="C16" s="8">
        <v>0.13947520204766797</v>
      </c>
    </row>
    <row r="17" spans="1:3" x14ac:dyDescent="0.25">
      <c r="A17" s="3" t="s">
        <v>85</v>
      </c>
      <c r="B17" s="5">
        <v>0.10877670624006314</v>
      </c>
      <c r="C17" s="8">
        <v>6.0852329671527148</v>
      </c>
    </row>
    <row r="18" spans="1:3" x14ac:dyDescent="0.25">
      <c r="A18" s="3" t="s">
        <v>88</v>
      </c>
      <c r="B18" s="5">
        <v>6.3016616957818489E-2</v>
      </c>
      <c r="C18" s="8">
        <v>0.56318182482047219</v>
      </c>
    </row>
    <row r="19" spans="1:3" x14ac:dyDescent="0.25">
      <c r="A19" s="3" t="s">
        <v>89</v>
      </c>
      <c r="B19" s="5">
        <v>0.12969673936128592</v>
      </c>
      <c r="C19" s="8">
        <v>2.706101802523035</v>
      </c>
    </row>
    <row r="20" spans="1:3" x14ac:dyDescent="0.25">
      <c r="A20" s="3" t="s">
        <v>95</v>
      </c>
      <c r="B20" s="5">
        <v>0.13059873080106688</v>
      </c>
      <c r="C20" s="8">
        <v>0.74619002440409532</v>
      </c>
    </row>
    <row r="21" spans="1:3" x14ac:dyDescent="0.25">
      <c r="A21" s="3" t="s">
        <v>96</v>
      </c>
      <c r="B21" s="5">
        <v>4.00538582969635E-2</v>
      </c>
      <c r="C21" s="8">
        <v>5.6085811791153324</v>
      </c>
    </row>
    <row r="22" spans="1:3" x14ac:dyDescent="0.25">
      <c r="A22" s="3" t="s">
        <v>98</v>
      </c>
      <c r="B22" s="5">
        <v>4.0177720147973002E-2</v>
      </c>
      <c r="C22" s="8">
        <v>0.51198170398077059</v>
      </c>
    </row>
    <row r="23" spans="1:3" x14ac:dyDescent="0.25">
      <c r="A23" s="3" t="s">
        <v>99</v>
      </c>
      <c r="B23" s="5">
        <v>0.38926556679084623</v>
      </c>
      <c r="C23" s="8">
        <v>2.0267520542984312</v>
      </c>
    </row>
    <row r="24" spans="1:3" x14ac:dyDescent="0.25">
      <c r="A24" s="3" t="s">
        <v>100</v>
      </c>
      <c r="B24" s="5">
        <v>0.20951207883026066</v>
      </c>
      <c r="C24" s="8">
        <v>7.1529955468150757</v>
      </c>
    </row>
    <row r="25" spans="1:3" x14ac:dyDescent="0.25">
      <c r="A25" s="3" t="s">
        <v>105</v>
      </c>
      <c r="B25" s="5">
        <v>0.28658589590350969</v>
      </c>
      <c r="C25" s="8">
        <v>7.7613910794239258</v>
      </c>
    </row>
    <row r="26" spans="1:3" x14ac:dyDescent="0.25">
      <c r="A26" s="3" t="s">
        <v>107</v>
      </c>
      <c r="B26" s="5">
        <v>3.5665714285714287</v>
      </c>
      <c r="C26" s="8">
        <v>3.5665714285714287</v>
      </c>
    </row>
    <row r="27" spans="1:3" ht="15.75" thickBot="1" x14ac:dyDescent="0.3">
      <c r="A27" s="3" t="s">
        <v>109</v>
      </c>
      <c r="B27" s="5">
        <v>0.10559186827705691</v>
      </c>
      <c r="C27" s="9">
        <v>75.698112586343711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workbookViewId="0">
      <selection activeCell="D18" sqref="D18"/>
    </sheetView>
  </sheetViews>
  <sheetFormatPr defaultRowHeight="15" x14ac:dyDescent="0.25"/>
  <cols>
    <col min="1" max="1" width="31.85546875" bestFit="1" customWidth="1"/>
    <col min="2" max="2" width="9.5703125" bestFit="1" customWidth="1"/>
    <col min="3" max="6" width="12.7109375" bestFit="1" customWidth="1"/>
    <col min="7" max="7" width="18" bestFit="1" customWidth="1"/>
    <col min="8" max="8" width="11.42578125" style="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110</v>
      </c>
    </row>
    <row r="2" spans="1:8" x14ac:dyDescent="0.25">
      <c r="A2" t="s">
        <v>7</v>
      </c>
      <c r="B2" t="s">
        <v>8</v>
      </c>
      <c r="C2">
        <v>0</v>
      </c>
      <c r="D2">
        <v>702</v>
      </c>
      <c r="E2">
        <v>0</v>
      </c>
      <c r="F2">
        <v>0</v>
      </c>
      <c r="G2">
        <v>9572</v>
      </c>
      <c r="H2" s="5">
        <f>(SUM(C2:F2))/G2</f>
        <v>7.3338905139991639E-2</v>
      </c>
    </row>
    <row r="3" spans="1:8" x14ac:dyDescent="0.25">
      <c r="A3" t="s">
        <v>7</v>
      </c>
      <c r="B3" t="s">
        <v>9</v>
      </c>
      <c r="C3">
        <v>312</v>
      </c>
      <c r="D3">
        <v>0</v>
      </c>
      <c r="E3">
        <v>0</v>
      </c>
      <c r="F3">
        <v>0</v>
      </c>
      <c r="G3">
        <v>3964</v>
      </c>
      <c r="H3" s="5">
        <f t="shared" ref="H3:H66" si="0">(SUM(C3:F3))/G3</f>
        <v>7.8708375378405651E-2</v>
      </c>
    </row>
    <row r="4" spans="1:8" x14ac:dyDescent="0.25">
      <c r="A4" t="s">
        <v>7</v>
      </c>
      <c r="B4" t="s">
        <v>10</v>
      </c>
      <c r="C4">
        <v>0</v>
      </c>
      <c r="D4">
        <v>0</v>
      </c>
      <c r="E4">
        <v>0</v>
      </c>
      <c r="F4">
        <v>1170</v>
      </c>
      <c r="G4">
        <v>1365</v>
      </c>
      <c r="H4" s="5">
        <f t="shared" si="0"/>
        <v>0.8571428571428571</v>
      </c>
    </row>
    <row r="5" spans="1:8" x14ac:dyDescent="0.25">
      <c r="A5" t="s">
        <v>7</v>
      </c>
      <c r="B5" t="s">
        <v>11</v>
      </c>
      <c r="C5">
        <v>1170</v>
      </c>
      <c r="D5">
        <v>0</v>
      </c>
      <c r="E5">
        <v>0</v>
      </c>
      <c r="F5">
        <v>0</v>
      </c>
      <c r="G5">
        <v>9389</v>
      </c>
      <c r="H5" s="5">
        <f t="shared" si="0"/>
        <v>0.12461390989455746</v>
      </c>
    </row>
    <row r="6" spans="1:8" x14ac:dyDescent="0.25">
      <c r="A6" t="s">
        <v>7</v>
      </c>
      <c r="B6" t="s">
        <v>12</v>
      </c>
      <c r="C6">
        <v>1123.2</v>
      </c>
      <c r="D6">
        <v>0</v>
      </c>
      <c r="E6">
        <v>0</v>
      </c>
      <c r="F6">
        <v>2607.15</v>
      </c>
      <c r="G6">
        <v>11857</v>
      </c>
      <c r="H6" s="5">
        <f t="shared" si="0"/>
        <v>0.31461162182676905</v>
      </c>
    </row>
    <row r="7" spans="1:8" x14ac:dyDescent="0.25">
      <c r="A7" t="s">
        <v>7</v>
      </c>
      <c r="B7" t="s">
        <v>13</v>
      </c>
      <c r="C7">
        <v>0</v>
      </c>
      <c r="D7">
        <v>280.8</v>
      </c>
      <c r="E7">
        <v>0</v>
      </c>
      <c r="F7">
        <v>0</v>
      </c>
      <c r="G7">
        <v>11528</v>
      </c>
      <c r="H7" s="5">
        <f t="shared" si="0"/>
        <v>2.4358084663428176E-2</v>
      </c>
    </row>
    <row r="8" spans="1:8" x14ac:dyDescent="0.25">
      <c r="A8" t="s">
        <v>7</v>
      </c>
      <c r="B8" t="s">
        <v>14</v>
      </c>
      <c r="C8">
        <v>62.4</v>
      </c>
      <c r="D8">
        <v>0</v>
      </c>
      <c r="E8">
        <v>0</v>
      </c>
      <c r="F8">
        <v>0</v>
      </c>
      <c r="G8">
        <v>9720</v>
      </c>
      <c r="H8" s="5">
        <f t="shared" si="0"/>
        <v>6.4197530864197527E-3</v>
      </c>
    </row>
    <row r="9" spans="1:8" x14ac:dyDescent="0.25">
      <c r="A9" t="s">
        <v>7</v>
      </c>
      <c r="B9" t="s">
        <v>15</v>
      </c>
      <c r="C9">
        <v>0</v>
      </c>
      <c r="D9">
        <v>1560</v>
      </c>
      <c r="E9">
        <v>936</v>
      </c>
      <c r="F9">
        <v>0</v>
      </c>
      <c r="G9">
        <v>3434</v>
      </c>
      <c r="H9" s="5">
        <f t="shared" si="0"/>
        <v>0.7268491555037857</v>
      </c>
    </row>
    <row r="10" spans="1:8" x14ac:dyDescent="0.25">
      <c r="A10" t="s">
        <v>7</v>
      </c>
      <c r="B10" t="s">
        <v>16</v>
      </c>
      <c r="C10">
        <v>0</v>
      </c>
      <c r="D10">
        <v>592.79999999999995</v>
      </c>
      <c r="E10">
        <v>0</v>
      </c>
      <c r="F10">
        <v>0</v>
      </c>
      <c r="G10">
        <v>365</v>
      </c>
      <c r="H10" s="5">
        <f t="shared" si="0"/>
        <v>1.6241095890410957</v>
      </c>
    </row>
    <row r="11" spans="1:8" x14ac:dyDescent="0.25">
      <c r="A11" t="s">
        <v>7</v>
      </c>
      <c r="B11" t="s">
        <v>17</v>
      </c>
      <c r="C11">
        <v>0</v>
      </c>
      <c r="D11">
        <v>0</v>
      </c>
      <c r="E11">
        <v>0</v>
      </c>
      <c r="F11">
        <v>741</v>
      </c>
      <c r="G11">
        <v>7426</v>
      </c>
      <c r="H11" s="5">
        <f t="shared" si="0"/>
        <v>9.9784540802585517E-2</v>
      </c>
    </row>
    <row r="12" spans="1:8" x14ac:dyDescent="0.25">
      <c r="A12" t="s">
        <v>7</v>
      </c>
      <c r="B12" t="s">
        <v>18</v>
      </c>
      <c r="C12">
        <v>0</v>
      </c>
      <c r="D12">
        <v>0</v>
      </c>
      <c r="E12">
        <v>3900</v>
      </c>
      <c r="F12">
        <v>789.75</v>
      </c>
      <c r="G12">
        <v>2455</v>
      </c>
      <c r="H12" s="5">
        <f t="shared" si="0"/>
        <v>1.910285132382892</v>
      </c>
    </row>
    <row r="13" spans="1:8" x14ac:dyDescent="0.25">
      <c r="A13" t="s">
        <v>7</v>
      </c>
      <c r="B13" t="s">
        <v>19</v>
      </c>
      <c r="C13">
        <v>0</v>
      </c>
      <c r="D13">
        <v>877.5</v>
      </c>
      <c r="E13">
        <v>0</v>
      </c>
      <c r="F13">
        <v>0</v>
      </c>
      <c r="G13">
        <v>10714</v>
      </c>
      <c r="H13" s="5">
        <f t="shared" si="0"/>
        <v>8.1902184058241553E-2</v>
      </c>
    </row>
    <row r="14" spans="1:8" x14ac:dyDescent="0.25">
      <c r="A14" t="s">
        <v>7</v>
      </c>
      <c r="B14" t="s">
        <v>20</v>
      </c>
      <c r="C14">
        <v>0</v>
      </c>
      <c r="D14">
        <v>0</v>
      </c>
      <c r="E14">
        <v>0</v>
      </c>
      <c r="F14">
        <v>780</v>
      </c>
      <c r="G14">
        <v>255</v>
      </c>
      <c r="H14" s="5">
        <f t="shared" si="0"/>
        <v>3.0588235294117645</v>
      </c>
    </row>
    <row r="15" spans="1:8" x14ac:dyDescent="0.25">
      <c r="A15" t="s">
        <v>21</v>
      </c>
      <c r="B15" t="s">
        <v>22</v>
      </c>
      <c r="C15">
        <v>0</v>
      </c>
      <c r="D15">
        <v>0</v>
      </c>
      <c r="E15">
        <v>0</v>
      </c>
      <c r="F15">
        <v>60</v>
      </c>
      <c r="G15">
        <v>8839</v>
      </c>
      <c r="H15" s="5">
        <f t="shared" si="0"/>
        <v>6.7880982011539765E-3</v>
      </c>
    </row>
    <row r="16" spans="1:8" x14ac:dyDescent="0.25">
      <c r="A16" t="s">
        <v>21</v>
      </c>
      <c r="B16" t="s">
        <v>11</v>
      </c>
      <c r="C16">
        <v>0</v>
      </c>
      <c r="D16">
        <v>0</v>
      </c>
      <c r="E16">
        <v>0</v>
      </c>
      <c r="F16">
        <v>200</v>
      </c>
      <c r="G16">
        <v>9004</v>
      </c>
      <c r="H16" s="5">
        <f t="shared" si="0"/>
        <v>2.2212350066637049E-2</v>
      </c>
    </row>
    <row r="17" spans="1:8" x14ac:dyDescent="0.25">
      <c r="A17" t="s">
        <v>21</v>
      </c>
      <c r="B17" t="s">
        <v>12</v>
      </c>
      <c r="C17">
        <v>0</v>
      </c>
      <c r="D17">
        <v>0</v>
      </c>
      <c r="E17">
        <v>0</v>
      </c>
      <c r="F17">
        <v>180</v>
      </c>
      <c r="G17">
        <v>6031</v>
      </c>
      <c r="H17" s="5">
        <f t="shared" si="0"/>
        <v>2.9845796716962362E-2</v>
      </c>
    </row>
    <row r="18" spans="1:8" x14ac:dyDescent="0.25">
      <c r="A18" t="s">
        <v>21</v>
      </c>
      <c r="B18" t="s">
        <v>23</v>
      </c>
      <c r="C18">
        <v>544</v>
      </c>
      <c r="D18">
        <v>0</v>
      </c>
      <c r="E18">
        <v>0</v>
      </c>
      <c r="F18">
        <v>0</v>
      </c>
      <c r="G18">
        <v>8874</v>
      </c>
      <c r="H18" s="5">
        <f t="shared" si="0"/>
        <v>6.1302681992337162E-2</v>
      </c>
    </row>
    <row r="19" spans="1:8" x14ac:dyDescent="0.25">
      <c r="A19" t="s">
        <v>21</v>
      </c>
      <c r="B19" t="s">
        <v>24</v>
      </c>
      <c r="C19">
        <v>0</v>
      </c>
      <c r="D19">
        <v>600</v>
      </c>
      <c r="E19">
        <v>0</v>
      </c>
      <c r="F19">
        <v>0</v>
      </c>
      <c r="G19">
        <v>9918</v>
      </c>
      <c r="H19" s="5">
        <f t="shared" si="0"/>
        <v>6.0496067755595885E-2</v>
      </c>
    </row>
    <row r="20" spans="1:8" x14ac:dyDescent="0.25">
      <c r="A20" t="s">
        <v>21</v>
      </c>
      <c r="B20" t="s">
        <v>25</v>
      </c>
      <c r="C20">
        <v>0</v>
      </c>
      <c r="D20">
        <v>0</v>
      </c>
      <c r="E20">
        <v>140</v>
      </c>
      <c r="F20">
        <v>0</v>
      </c>
      <c r="G20">
        <v>3799</v>
      </c>
      <c r="H20" s="5">
        <f t="shared" si="0"/>
        <v>3.685180310608055E-2</v>
      </c>
    </row>
    <row r="21" spans="1:8" x14ac:dyDescent="0.25">
      <c r="A21" t="s">
        <v>26</v>
      </c>
      <c r="B21" t="s">
        <v>8</v>
      </c>
      <c r="C21">
        <v>0</v>
      </c>
      <c r="D21">
        <v>165.6</v>
      </c>
      <c r="E21">
        <v>0</v>
      </c>
      <c r="F21">
        <v>0</v>
      </c>
      <c r="G21">
        <v>3904</v>
      </c>
      <c r="H21" s="5">
        <f t="shared" si="0"/>
        <v>4.2418032786885246E-2</v>
      </c>
    </row>
    <row r="22" spans="1:8" x14ac:dyDescent="0.25">
      <c r="A22" t="s">
        <v>26</v>
      </c>
      <c r="B22" t="s">
        <v>9</v>
      </c>
      <c r="C22">
        <v>0</v>
      </c>
      <c r="D22">
        <v>920</v>
      </c>
      <c r="E22">
        <v>0</v>
      </c>
      <c r="F22">
        <v>0</v>
      </c>
      <c r="G22">
        <v>9613</v>
      </c>
      <c r="H22" s="5">
        <f t="shared" si="0"/>
        <v>9.5703734526162487E-2</v>
      </c>
    </row>
    <row r="23" spans="1:8" x14ac:dyDescent="0.25">
      <c r="A23" t="s">
        <v>26</v>
      </c>
      <c r="B23" t="s">
        <v>27</v>
      </c>
      <c r="C23">
        <v>0</v>
      </c>
      <c r="D23">
        <v>248.4</v>
      </c>
      <c r="E23">
        <v>524.4</v>
      </c>
      <c r="F23">
        <v>0</v>
      </c>
      <c r="G23">
        <v>8805</v>
      </c>
      <c r="H23" s="5">
        <f t="shared" si="0"/>
        <v>8.7768313458262345E-2</v>
      </c>
    </row>
    <row r="24" spans="1:8" x14ac:dyDescent="0.25">
      <c r="A24" t="s">
        <v>26</v>
      </c>
      <c r="B24" t="s">
        <v>11</v>
      </c>
      <c r="C24">
        <v>551.25</v>
      </c>
      <c r="D24">
        <v>0</v>
      </c>
      <c r="E24">
        <v>0</v>
      </c>
      <c r="F24">
        <v>0</v>
      </c>
      <c r="G24">
        <v>9016</v>
      </c>
      <c r="H24" s="5">
        <f t="shared" si="0"/>
        <v>6.1141304347826088E-2</v>
      </c>
    </row>
    <row r="25" spans="1:8" x14ac:dyDescent="0.25">
      <c r="A25" t="s">
        <v>26</v>
      </c>
      <c r="B25" t="s">
        <v>28</v>
      </c>
      <c r="C25">
        <v>147</v>
      </c>
      <c r="D25">
        <v>0</v>
      </c>
      <c r="E25">
        <v>0</v>
      </c>
      <c r="F25">
        <v>0</v>
      </c>
      <c r="G25">
        <v>9855</v>
      </c>
      <c r="H25" s="5">
        <f t="shared" si="0"/>
        <v>1.4916286149162862E-2</v>
      </c>
    </row>
    <row r="26" spans="1:8" x14ac:dyDescent="0.25">
      <c r="A26" t="s">
        <v>26</v>
      </c>
      <c r="B26" t="s">
        <v>29</v>
      </c>
      <c r="C26">
        <v>0</v>
      </c>
      <c r="D26">
        <v>0</v>
      </c>
      <c r="E26">
        <v>0</v>
      </c>
      <c r="F26">
        <v>18.399999999999999</v>
      </c>
      <c r="G26">
        <v>718</v>
      </c>
      <c r="H26" s="5">
        <f t="shared" si="0"/>
        <v>2.5626740947075208E-2</v>
      </c>
    </row>
    <row r="27" spans="1:8" x14ac:dyDescent="0.25">
      <c r="A27" t="s">
        <v>26</v>
      </c>
      <c r="B27" t="s">
        <v>30</v>
      </c>
      <c r="C27">
        <v>0</v>
      </c>
      <c r="D27">
        <v>92</v>
      </c>
      <c r="E27">
        <v>1104</v>
      </c>
      <c r="F27">
        <v>0</v>
      </c>
      <c r="G27">
        <v>3383</v>
      </c>
      <c r="H27" s="5">
        <f t="shared" si="0"/>
        <v>0.35353236772095775</v>
      </c>
    </row>
    <row r="28" spans="1:8" x14ac:dyDescent="0.25">
      <c r="A28" t="s">
        <v>26</v>
      </c>
      <c r="B28" t="s">
        <v>31</v>
      </c>
      <c r="C28">
        <v>147</v>
      </c>
      <c r="D28">
        <v>0</v>
      </c>
      <c r="E28">
        <v>0</v>
      </c>
      <c r="F28">
        <v>0</v>
      </c>
      <c r="G28">
        <v>10346</v>
      </c>
      <c r="H28" s="5">
        <f t="shared" si="0"/>
        <v>1.4208389715832206E-2</v>
      </c>
    </row>
    <row r="29" spans="1:8" x14ac:dyDescent="0.25">
      <c r="A29" t="s">
        <v>26</v>
      </c>
      <c r="B29" t="s">
        <v>32</v>
      </c>
      <c r="C29">
        <v>0</v>
      </c>
      <c r="D29">
        <v>515.20000000000005</v>
      </c>
      <c r="E29">
        <v>0</v>
      </c>
      <c r="F29">
        <v>0</v>
      </c>
      <c r="G29">
        <v>6781</v>
      </c>
      <c r="H29" s="5">
        <f t="shared" si="0"/>
        <v>7.5976994543577647E-2</v>
      </c>
    </row>
    <row r="30" spans="1:8" x14ac:dyDescent="0.25">
      <c r="A30" t="s">
        <v>26</v>
      </c>
      <c r="B30" t="s">
        <v>33</v>
      </c>
      <c r="C30">
        <v>0</v>
      </c>
      <c r="D30">
        <v>0</v>
      </c>
      <c r="E30">
        <v>0</v>
      </c>
      <c r="F30">
        <v>55.2</v>
      </c>
      <c r="G30">
        <v>3235</v>
      </c>
      <c r="H30" s="5">
        <f t="shared" si="0"/>
        <v>1.7063369397217931E-2</v>
      </c>
    </row>
    <row r="31" spans="1:8" x14ac:dyDescent="0.25">
      <c r="A31" t="s">
        <v>26</v>
      </c>
      <c r="B31" t="s">
        <v>34</v>
      </c>
      <c r="C31">
        <v>0</v>
      </c>
      <c r="D31">
        <v>0</v>
      </c>
      <c r="E31">
        <v>368</v>
      </c>
      <c r="F31">
        <v>0</v>
      </c>
      <c r="G31">
        <v>9540</v>
      </c>
      <c r="H31" s="5">
        <f t="shared" si="0"/>
        <v>3.8574423480083858E-2</v>
      </c>
    </row>
    <row r="32" spans="1:8" x14ac:dyDescent="0.25">
      <c r="A32" t="s">
        <v>26</v>
      </c>
      <c r="B32" t="s">
        <v>35</v>
      </c>
      <c r="C32">
        <v>308.7</v>
      </c>
      <c r="D32">
        <v>0</v>
      </c>
      <c r="E32">
        <v>0</v>
      </c>
      <c r="F32">
        <v>0</v>
      </c>
      <c r="G32">
        <v>5768</v>
      </c>
      <c r="H32" s="5">
        <f t="shared" si="0"/>
        <v>5.3519417475728151E-2</v>
      </c>
    </row>
    <row r="33" spans="1:8" x14ac:dyDescent="0.25">
      <c r="A33" t="s">
        <v>26</v>
      </c>
      <c r="B33" t="s">
        <v>36</v>
      </c>
      <c r="C33">
        <v>26.46</v>
      </c>
      <c r="D33">
        <v>0</v>
      </c>
      <c r="E33">
        <v>419.52</v>
      </c>
      <c r="F33">
        <v>110.4</v>
      </c>
      <c r="G33">
        <v>4047</v>
      </c>
      <c r="H33" s="5">
        <f t="shared" si="0"/>
        <v>0.13747961452928095</v>
      </c>
    </row>
    <row r="34" spans="1:8" x14ac:dyDescent="0.25">
      <c r="A34" t="s">
        <v>26</v>
      </c>
      <c r="B34" t="s">
        <v>24</v>
      </c>
      <c r="C34">
        <v>0</v>
      </c>
      <c r="D34">
        <v>0</v>
      </c>
      <c r="E34">
        <v>1223.5999999999999</v>
      </c>
      <c r="F34">
        <v>0</v>
      </c>
      <c r="G34">
        <v>396</v>
      </c>
      <c r="H34" s="5">
        <f t="shared" si="0"/>
        <v>3.0898989898989897</v>
      </c>
    </row>
    <row r="35" spans="1:8" x14ac:dyDescent="0.25">
      <c r="A35" t="s">
        <v>26</v>
      </c>
      <c r="B35" t="s">
        <v>37</v>
      </c>
      <c r="C35">
        <v>294</v>
      </c>
      <c r="D35">
        <v>0</v>
      </c>
      <c r="E35">
        <v>0</v>
      </c>
      <c r="F35">
        <v>0</v>
      </c>
      <c r="G35">
        <v>10229</v>
      </c>
      <c r="H35" s="5">
        <f t="shared" si="0"/>
        <v>2.8741812493889921E-2</v>
      </c>
    </row>
    <row r="36" spans="1:8" x14ac:dyDescent="0.25">
      <c r="A36" t="s">
        <v>26</v>
      </c>
      <c r="B36" t="s">
        <v>18</v>
      </c>
      <c r="C36">
        <v>0</v>
      </c>
      <c r="D36">
        <v>0</v>
      </c>
      <c r="E36">
        <v>772.8</v>
      </c>
      <c r="F36">
        <v>736</v>
      </c>
      <c r="G36">
        <v>9589</v>
      </c>
      <c r="H36" s="5">
        <f t="shared" si="0"/>
        <v>0.15734696005840024</v>
      </c>
    </row>
    <row r="37" spans="1:8" x14ac:dyDescent="0.25">
      <c r="A37" t="s">
        <v>26</v>
      </c>
      <c r="B37" t="s">
        <v>38</v>
      </c>
      <c r="C37">
        <v>0</v>
      </c>
      <c r="D37">
        <v>36.799999999999997</v>
      </c>
      <c r="E37">
        <v>0</v>
      </c>
      <c r="F37">
        <v>0</v>
      </c>
      <c r="G37">
        <v>428</v>
      </c>
      <c r="H37" s="5">
        <f t="shared" si="0"/>
        <v>8.5981308411214943E-2</v>
      </c>
    </row>
    <row r="38" spans="1:8" x14ac:dyDescent="0.25">
      <c r="A38" t="s">
        <v>26</v>
      </c>
      <c r="B38" t="s">
        <v>25</v>
      </c>
      <c r="C38">
        <v>294</v>
      </c>
      <c r="D38">
        <v>0</v>
      </c>
      <c r="E38">
        <v>0</v>
      </c>
      <c r="F38">
        <v>736</v>
      </c>
      <c r="G38">
        <v>1759</v>
      </c>
      <c r="H38" s="5">
        <f t="shared" si="0"/>
        <v>0.58555997725980669</v>
      </c>
    </row>
    <row r="39" spans="1:8" x14ac:dyDescent="0.25">
      <c r="A39" t="s">
        <v>39</v>
      </c>
      <c r="B39" t="s">
        <v>40</v>
      </c>
      <c r="C39">
        <v>0</v>
      </c>
      <c r="D39">
        <v>0</v>
      </c>
      <c r="E39">
        <v>340</v>
      </c>
      <c r="F39">
        <v>0</v>
      </c>
      <c r="G39">
        <v>10039</v>
      </c>
      <c r="H39" s="5">
        <f t="shared" si="0"/>
        <v>3.3867915130989142E-2</v>
      </c>
    </row>
    <row r="40" spans="1:8" x14ac:dyDescent="0.25">
      <c r="A40" t="s">
        <v>39</v>
      </c>
      <c r="B40" t="s">
        <v>41</v>
      </c>
      <c r="C40">
        <v>0</v>
      </c>
      <c r="D40">
        <v>0</v>
      </c>
      <c r="E40">
        <v>0</v>
      </c>
      <c r="F40">
        <v>510</v>
      </c>
      <c r="G40">
        <v>12186</v>
      </c>
      <c r="H40" s="5">
        <f t="shared" si="0"/>
        <v>4.1851304775972424E-2</v>
      </c>
    </row>
    <row r="41" spans="1:8" x14ac:dyDescent="0.25">
      <c r="A41" t="s">
        <v>39</v>
      </c>
      <c r="B41" t="s">
        <v>9</v>
      </c>
      <c r="C41">
        <v>0</v>
      </c>
      <c r="D41">
        <v>0</v>
      </c>
      <c r="E41">
        <v>680</v>
      </c>
      <c r="F41">
        <v>0</v>
      </c>
      <c r="G41">
        <v>4217</v>
      </c>
      <c r="H41" s="5">
        <f t="shared" si="0"/>
        <v>0.16125207493478777</v>
      </c>
    </row>
    <row r="42" spans="1:8" x14ac:dyDescent="0.25">
      <c r="A42" t="s">
        <v>39</v>
      </c>
      <c r="B42" t="s">
        <v>11</v>
      </c>
      <c r="C42">
        <v>0</v>
      </c>
      <c r="D42">
        <v>0</v>
      </c>
      <c r="E42">
        <v>0</v>
      </c>
      <c r="F42">
        <v>1700</v>
      </c>
      <c r="G42">
        <v>2592</v>
      </c>
      <c r="H42" s="5">
        <f t="shared" si="0"/>
        <v>0.65586419753086422</v>
      </c>
    </row>
    <row r="43" spans="1:8" x14ac:dyDescent="0.25">
      <c r="A43" t="s">
        <v>39</v>
      </c>
      <c r="B43" t="s">
        <v>42</v>
      </c>
      <c r="C43">
        <v>0</v>
      </c>
      <c r="D43">
        <v>323</v>
      </c>
      <c r="E43">
        <v>0</v>
      </c>
      <c r="F43">
        <v>0</v>
      </c>
      <c r="G43">
        <v>615</v>
      </c>
      <c r="H43" s="5">
        <f t="shared" si="0"/>
        <v>0.52520325203252027</v>
      </c>
    </row>
    <row r="44" spans="1:8" x14ac:dyDescent="0.25">
      <c r="A44" t="s">
        <v>39</v>
      </c>
      <c r="B44" t="s">
        <v>43</v>
      </c>
      <c r="C44">
        <v>0</v>
      </c>
      <c r="D44">
        <v>346.8</v>
      </c>
      <c r="E44">
        <v>0</v>
      </c>
      <c r="F44">
        <v>0</v>
      </c>
      <c r="G44">
        <v>2160</v>
      </c>
      <c r="H44" s="5">
        <f t="shared" si="0"/>
        <v>0.16055555555555556</v>
      </c>
    </row>
    <row r="45" spans="1:8" x14ac:dyDescent="0.25">
      <c r="A45" t="s">
        <v>39</v>
      </c>
      <c r="B45" t="s">
        <v>44</v>
      </c>
      <c r="C45">
        <v>0</v>
      </c>
      <c r="D45">
        <v>0</v>
      </c>
      <c r="E45">
        <v>612</v>
      </c>
      <c r="F45">
        <v>0</v>
      </c>
      <c r="G45">
        <v>4526</v>
      </c>
      <c r="H45" s="5">
        <f t="shared" si="0"/>
        <v>0.13521873619089703</v>
      </c>
    </row>
    <row r="46" spans="1:8" x14ac:dyDescent="0.25">
      <c r="A46" t="s">
        <v>39</v>
      </c>
      <c r="B46" t="s">
        <v>45</v>
      </c>
      <c r="C46">
        <v>544</v>
      </c>
      <c r="D46">
        <v>0</v>
      </c>
      <c r="E46">
        <v>0</v>
      </c>
      <c r="F46">
        <v>0</v>
      </c>
      <c r="G46">
        <v>9297</v>
      </c>
      <c r="H46" s="5">
        <f t="shared" si="0"/>
        <v>5.8513498978164998E-2</v>
      </c>
    </row>
    <row r="47" spans="1:8" x14ac:dyDescent="0.25">
      <c r="A47" t="s">
        <v>39</v>
      </c>
      <c r="B47" t="s">
        <v>46</v>
      </c>
      <c r="C47">
        <v>0</v>
      </c>
      <c r="D47">
        <v>0</v>
      </c>
      <c r="E47">
        <v>0</v>
      </c>
      <c r="F47">
        <v>340</v>
      </c>
      <c r="G47">
        <v>8450</v>
      </c>
      <c r="H47" s="5">
        <f t="shared" si="0"/>
        <v>4.0236686390532544E-2</v>
      </c>
    </row>
    <row r="48" spans="1:8" x14ac:dyDescent="0.25">
      <c r="A48" t="s">
        <v>39</v>
      </c>
      <c r="B48" t="s">
        <v>32</v>
      </c>
      <c r="C48">
        <v>0</v>
      </c>
      <c r="D48">
        <v>892.5</v>
      </c>
      <c r="E48">
        <v>0</v>
      </c>
      <c r="F48">
        <v>0</v>
      </c>
      <c r="G48">
        <v>11573</v>
      </c>
      <c r="H48" s="5">
        <f t="shared" si="0"/>
        <v>7.7119156657737845E-2</v>
      </c>
    </row>
    <row r="49" spans="1:8" x14ac:dyDescent="0.25">
      <c r="A49" t="s">
        <v>39</v>
      </c>
      <c r="B49" t="s">
        <v>47</v>
      </c>
      <c r="C49">
        <v>0</v>
      </c>
      <c r="D49">
        <v>0</v>
      </c>
      <c r="E49">
        <v>2261</v>
      </c>
      <c r="F49">
        <v>0</v>
      </c>
      <c r="G49">
        <v>10440</v>
      </c>
      <c r="H49" s="5">
        <f t="shared" si="0"/>
        <v>0.21657088122605364</v>
      </c>
    </row>
    <row r="50" spans="1:8" x14ac:dyDescent="0.25">
      <c r="A50" t="s">
        <v>39</v>
      </c>
      <c r="B50" t="s">
        <v>34</v>
      </c>
      <c r="C50">
        <v>0</v>
      </c>
      <c r="D50">
        <v>0</v>
      </c>
      <c r="E50">
        <v>1020</v>
      </c>
      <c r="F50">
        <v>0</v>
      </c>
      <c r="G50">
        <v>12478</v>
      </c>
      <c r="H50" s="5">
        <f t="shared" si="0"/>
        <v>8.1743869209809264E-2</v>
      </c>
    </row>
    <row r="51" spans="1:8" x14ac:dyDescent="0.25">
      <c r="A51" t="s">
        <v>39</v>
      </c>
      <c r="B51" t="s">
        <v>36</v>
      </c>
      <c r="C51">
        <v>0</v>
      </c>
      <c r="D51">
        <v>0</v>
      </c>
      <c r="E51">
        <v>0</v>
      </c>
      <c r="F51">
        <v>510</v>
      </c>
      <c r="G51">
        <v>1616</v>
      </c>
      <c r="H51" s="5">
        <f t="shared" si="0"/>
        <v>0.3155940594059406</v>
      </c>
    </row>
    <row r="52" spans="1:8" x14ac:dyDescent="0.25">
      <c r="A52" t="s">
        <v>39</v>
      </c>
      <c r="B52" t="s">
        <v>24</v>
      </c>
      <c r="C52">
        <v>0</v>
      </c>
      <c r="D52">
        <v>2427.6</v>
      </c>
      <c r="E52">
        <v>1776.5</v>
      </c>
      <c r="F52">
        <v>0</v>
      </c>
      <c r="G52">
        <v>9468</v>
      </c>
      <c r="H52" s="5">
        <f t="shared" si="0"/>
        <v>0.44403253062948883</v>
      </c>
    </row>
    <row r="53" spans="1:8" x14ac:dyDescent="0.25">
      <c r="A53" t="s">
        <v>39</v>
      </c>
      <c r="B53" t="s">
        <v>48</v>
      </c>
      <c r="C53">
        <v>1088</v>
      </c>
      <c r="D53">
        <v>0</v>
      </c>
      <c r="E53">
        <v>0</v>
      </c>
      <c r="F53">
        <v>0</v>
      </c>
      <c r="G53">
        <v>6201</v>
      </c>
      <c r="H53" s="5">
        <f t="shared" si="0"/>
        <v>0.17545557168198678</v>
      </c>
    </row>
    <row r="54" spans="1:8" x14ac:dyDescent="0.25">
      <c r="A54" t="s">
        <v>39</v>
      </c>
      <c r="B54" t="s">
        <v>49</v>
      </c>
      <c r="C54">
        <v>1550.4</v>
      </c>
      <c r="D54">
        <v>0</v>
      </c>
      <c r="E54">
        <v>0</v>
      </c>
      <c r="F54">
        <v>0</v>
      </c>
      <c r="G54">
        <v>11314</v>
      </c>
      <c r="H54" s="5">
        <f t="shared" si="0"/>
        <v>0.13703376347887575</v>
      </c>
    </row>
    <row r="55" spans="1:8" x14ac:dyDescent="0.25">
      <c r="A55" t="s">
        <v>39</v>
      </c>
      <c r="B55" t="s">
        <v>18</v>
      </c>
      <c r="C55">
        <v>0</v>
      </c>
      <c r="D55">
        <v>0</v>
      </c>
      <c r="E55">
        <v>2380</v>
      </c>
      <c r="F55">
        <v>0</v>
      </c>
      <c r="G55">
        <v>3246</v>
      </c>
      <c r="H55" s="5">
        <f t="shared" si="0"/>
        <v>0.73321010474430071</v>
      </c>
    </row>
    <row r="56" spans="1:8" x14ac:dyDescent="0.25">
      <c r="A56" t="s">
        <v>39</v>
      </c>
      <c r="B56" t="s">
        <v>50</v>
      </c>
      <c r="C56">
        <v>0</v>
      </c>
      <c r="D56">
        <v>693.6</v>
      </c>
      <c r="E56">
        <v>0</v>
      </c>
      <c r="F56">
        <v>0</v>
      </c>
      <c r="G56">
        <v>3334</v>
      </c>
      <c r="H56" s="5">
        <f t="shared" si="0"/>
        <v>0.2080383923215357</v>
      </c>
    </row>
    <row r="57" spans="1:8" x14ac:dyDescent="0.25">
      <c r="A57" t="s">
        <v>39</v>
      </c>
      <c r="B57" t="s">
        <v>51</v>
      </c>
      <c r="C57">
        <v>0</v>
      </c>
      <c r="D57">
        <v>0</v>
      </c>
      <c r="E57">
        <v>510</v>
      </c>
      <c r="F57">
        <v>0</v>
      </c>
      <c r="G57">
        <v>1529</v>
      </c>
      <c r="H57" s="5">
        <f t="shared" si="0"/>
        <v>0.33355134074558535</v>
      </c>
    </row>
    <row r="58" spans="1:8" x14ac:dyDescent="0.25">
      <c r="A58" t="s">
        <v>52</v>
      </c>
      <c r="B58" t="s">
        <v>9</v>
      </c>
      <c r="C58">
        <v>0</v>
      </c>
      <c r="D58">
        <v>0</v>
      </c>
      <c r="E58">
        <v>237.6</v>
      </c>
      <c r="F58">
        <v>0</v>
      </c>
      <c r="G58">
        <v>175</v>
      </c>
      <c r="H58" s="5">
        <f t="shared" si="0"/>
        <v>1.3577142857142857</v>
      </c>
    </row>
    <row r="59" spans="1:8" x14ac:dyDescent="0.25">
      <c r="A59" t="s">
        <v>52</v>
      </c>
      <c r="B59" t="s">
        <v>27</v>
      </c>
      <c r="C59">
        <v>0</v>
      </c>
      <c r="D59">
        <v>935</v>
      </c>
      <c r="E59">
        <v>0</v>
      </c>
      <c r="F59">
        <v>0</v>
      </c>
      <c r="G59">
        <v>2174</v>
      </c>
      <c r="H59" s="5">
        <f t="shared" si="0"/>
        <v>0.43008279668813248</v>
      </c>
    </row>
    <row r="60" spans="1:8" x14ac:dyDescent="0.25">
      <c r="A60" t="s">
        <v>52</v>
      </c>
      <c r="B60" t="s">
        <v>53</v>
      </c>
      <c r="C60">
        <v>0</v>
      </c>
      <c r="D60">
        <v>0</v>
      </c>
      <c r="E60">
        <v>0</v>
      </c>
      <c r="F60">
        <v>550</v>
      </c>
      <c r="G60">
        <v>4073</v>
      </c>
      <c r="H60" s="5">
        <f t="shared" si="0"/>
        <v>0.13503560029462314</v>
      </c>
    </row>
    <row r="61" spans="1:8" x14ac:dyDescent="0.25">
      <c r="A61" t="s">
        <v>52</v>
      </c>
      <c r="B61" t="s">
        <v>54</v>
      </c>
      <c r="C61">
        <v>0</v>
      </c>
      <c r="D61">
        <v>1045</v>
      </c>
      <c r="E61">
        <v>0</v>
      </c>
      <c r="F61">
        <v>0</v>
      </c>
      <c r="G61">
        <v>404</v>
      </c>
      <c r="H61" s="5">
        <f t="shared" si="0"/>
        <v>2.5866336633663365</v>
      </c>
    </row>
    <row r="62" spans="1:8" x14ac:dyDescent="0.25">
      <c r="A62" t="s">
        <v>52</v>
      </c>
      <c r="B62" t="s">
        <v>45</v>
      </c>
      <c r="C62">
        <v>225.28</v>
      </c>
      <c r="D62">
        <v>0</v>
      </c>
      <c r="E62">
        <v>0</v>
      </c>
      <c r="F62">
        <v>0</v>
      </c>
      <c r="G62">
        <v>6064</v>
      </c>
      <c r="H62" s="5">
        <f t="shared" si="0"/>
        <v>3.7150395778364119E-2</v>
      </c>
    </row>
    <row r="63" spans="1:8" x14ac:dyDescent="0.25">
      <c r="A63" t="s">
        <v>52</v>
      </c>
      <c r="B63" t="s">
        <v>33</v>
      </c>
      <c r="C63">
        <v>0</v>
      </c>
      <c r="D63">
        <v>0</v>
      </c>
      <c r="E63">
        <v>198</v>
      </c>
      <c r="F63">
        <v>0</v>
      </c>
      <c r="G63">
        <v>6527</v>
      </c>
      <c r="H63" s="5">
        <f t="shared" si="0"/>
        <v>3.0335529339666004E-2</v>
      </c>
    </row>
    <row r="64" spans="1:8" x14ac:dyDescent="0.25">
      <c r="A64" t="s">
        <v>52</v>
      </c>
      <c r="B64" t="s">
        <v>36</v>
      </c>
      <c r="C64">
        <v>0</v>
      </c>
      <c r="D64">
        <v>0</v>
      </c>
      <c r="E64">
        <v>0</v>
      </c>
      <c r="F64">
        <v>132</v>
      </c>
      <c r="G64">
        <v>6832</v>
      </c>
      <c r="H64" s="5">
        <f t="shared" si="0"/>
        <v>1.9320843091334895E-2</v>
      </c>
    </row>
    <row r="65" spans="1:8" x14ac:dyDescent="0.25">
      <c r="A65" t="s">
        <v>52</v>
      </c>
      <c r="B65" t="s">
        <v>24</v>
      </c>
      <c r="C65">
        <v>0</v>
      </c>
      <c r="D65">
        <v>990</v>
      </c>
      <c r="E65">
        <v>0</v>
      </c>
      <c r="F65">
        <v>0</v>
      </c>
      <c r="G65">
        <v>3539</v>
      </c>
      <c r="H65" s="5">
        <f t="shared" si="0"/>
        <v>0.27974003955919752</v>
      </c>
    </row>
    <row r="66" spans="1:8" x14ac:dyDescent="0.25">
      <c r="A66" t="s">
        <v>52</v>
      </c>
      <c r="B66" t="s">
        <v>55</v>
      </c>
      <c r="C66">
        <v>0</v>
      </c>
      <c r="D66">
        <v>0</v>
      </c>
      <c r="E66">
        <v>352</v>
      </c>
      <c r="F66">
        <v>0</v>
      </c>
      <c r="G66">
        <v>4394</v>
      </c>
      <c r="H66" s="5">
        <f t="shared" si="0"/>
        <v>8.0109239872553487E-2</v>
      </c>
    </row>
    <row r="67" spans="1:8" x14ac:dyDescent="0.25">
      <c r="A67" t="s">
        <v>52</v>
      </c>
      <c r="B67" t="s">
        <v>50</v>
      </c>
      <c r="C67">
        <v>0</v>
      </c>
      <c r="D67">
        <v>0</v>
      </c>
      <c r="E67">
        <v>550</v>
      </c>
      <c r="F67">
        <v>0</v>
      </c>
      <c r="G67">
        <v>6845</v>
      </c>
      <c r="H67" s="5">
        <f t="shared" ref="H67:H130" si="1">(SUM(C67:F67))/G67</f>
        <v>8.0350620891161434E-2</v>
      </c>
    </row>
    <row r="68" spans="1:8" x14ac:dyDescent="0.25">
      <c r="A68" t="s">
        <v>56</v>
      </c>
      <c r="B68" t="s">
        <v>33</v>
      </c>
      <c r="C68">
        <v>0</v>
      </c>
      <c r="D68">
        <v>0</v>
      </c>
      <c r="E68">
        <v>288.22000000000003</v>
      </c>
      <c r="F68">
        <v>0</v>
      </c>
      <c r="G68">
        <v>1699</v>
      </c>
      <c r="H68" s="5">
        <f t="shared" si="1"/>
        <v>0.16964096527369041</v>
      </c>
    </row>
    <row r="69" spans="1:8" x14ac:dyDescent="0.25">
      <c r="A69" t="s">
        <v>56</v>
      </c>
      <c r="B69" t="s">
        <v>57</v>
      </c>
      <c r="C69">
        <v>0</v>
      </c>
      <c r="D69">
        <v>0</v>
      </c>
      <c r="E69">
        <v>0</v>
      </c>
      <c r="F69">
        <v>85.4</v>
      </c>
      <c r="G69">
        <v>7547</v>
      </c>
      <c r="H69" s="5">
        <f t="shared" si="1"/>
        <v>1.1315754604478602E-2</v>
      </c>
    </row>
    <row r="70" spans="1:8" x14ac:dyDescent="0.25">
      <c r="A70" t="s">
        <v>58</v>
      </c>
      <c r="B70" t="s">
        <v>41</v>
      </c>
      <c r="C70">
        <v>0</v>
      </c>
      <c r="D70">
        <v>210</v>
      </c>
      <c r="E70">
        <v>0</v>
      </c>
      <c r="F70">
        <v>56</v>
      </c>
      <c r="G70">
        <v>7052</v>
      </c>
      <c r="H70" s="5">
        <f t="shared" si="1"/>
        <v>3.7719795802609188E-2</v>
      </c>
    </row>
    <row r="71" spans="1:8" x14ac:dyDescent="0.25">
      <c r="A71" t="s">
        <v>58</v>
      </c>
      <c r="B71" t="s">
        <v>9</v>
      </c>
      <c r="C71">
        <v>0</v>
      </c>
      <c r="D71">
        <v>0</v>
      </c>
      <c r="E71">
        <v>0</v>
      </c>
      <c r="F71">
        <v>175</v>
      </c>
      <c r="G71">
        <v>211</v>
      </c>
      <c r="H71" s="5">
        <f t="shared" si="1"/>
        <v>0.82938388625592419</v>
      </c>
    </row>
    <row r="72" spans="1:8" x14ac:dyDescent="0.25">
      <c r="A72" t="s">
        <v>58</v>
      </c>
      <c r="B72" t="s">
        <v>59</v>
      </c>
      <c r="C72">
        <v>112</v>
      </c>
      <c r="D72">
        <v>0</v>
      </c>
      <c r="E72">
        <v>0</v>
      </c>
      <c r="F72">
        <v>0</v>
      </c>
      <c r="G72">
        <v>3203</v>
      </c>
      <c r="H72" s="5">
        <f t="shared" si="1"/>
        <v>3.4967218232906647E-2</v>
      </c>
    </row>
    <row r="73" spans="1:8" x14ac:dyDescent="0.25">
      <c r="A73" t="s">
        <v>58</v>
      </c>
      <c r="B73" t="s">
        <v>60</v>
      </c>
      <c r="C73">
        <v>0</v>
      </c>
      <c r="D73">
        <v>0</v>
      </c>
      <c r="E73">
        <v>63</v>
      </c>
      <c r="F73">
        <v>0</v>
      </c>
      <c r="G73">
        <v>4772</v>
      </c>
      <c r="H73" s="5">
        <f t="shared" si="1"/>
        <v>1.3202011735121543E-2</v>
      </c>
    </row>
    <row r="74" spans="1:8" x14ac:dyDescent="0.25">
      <c r="A74" t="s">
        <v>58</v>
      </c>
      <c r="B74" t="s">
        <v>43</v>
      </c>
      <c r="C74">
        <v>0</v>
      </c>
      <c r="D74">
        <v>0</v>
      </c>
      <c r="E74">
        <v>0</v>
      </c>
      <c r="F74">
        <v>28</v>
      </c>
      <c r="G74">
        <v>1647</v>
      </c>
      <c r="H74" s="5">
        <f t="shared" si="1"/>
        <v>1.700060716454159E-2</v>
      </c>
    </row>
    <row r="75" spans="1:8" x14ac:dyDescent="0.25">
      <c r="A75" t="s">
        <v>58</v>
      </c>
      <c r="B75" t="s">
        <v>61</v>
      </c>
      <c r="C75">
        <v>0</v>
      </c>
      <c r="D75">
        <v>0</v>
      </c>
      <c r="E75">
        <v>35</v>
      </c>
      <c r="F75">
        <v>0</v>
      </c>
      <c r="G75">
        <v>12086</v>
      </c>
      <c r="H75" s="5">
        <f t="shared" si="1"/>
        <v>2.8959126261790501E-3</v>
      </c>
    </row>
    <row r="76" spans="1:8" x14ac:dyDescent="0.25">
      <c r="A76" t="s">
        <v>58</v>
      </c>
      <c r="B76" t="s">
        <v>62</v>
      </c>
      <c r="C76">
        <v>0</v>
      </c>
      <c r="D76">
        <v>42</v>
      </c>
      <c r="E76">
        <v>0</v>
      </c>
      <c r="F76">
        <v>0</v>
      </c>
      <c r="G76">
        <v>4123</v>
      </c>
      <c r="H76" s="5">
        <f t="shared" si="1"/>
        <v>1.0186757215619695E-2</v>
      </c>
    </row>
    <row r="77" spans="1:8" x14ac:dyDescent="0.25">
      <c r="A77" t="s">
        <v>58</v>
      </c>
      <c r="B77" t="s">
        <v>63</v>
      </c>
      <c r="C77">
        <v>0</v>
      </c>
      <c r="D77">
        <v>0</v>
      </c>
      <c r="E77">
        <v>168</v>
      </c>
      <c r="F77">
        <v>0</v>
      </c>
      <c r="G77">
        <v>692</v>
      </c>
      <c r="H77" s="5">
        <f t="shared" si="1"/>
        <v>0.24277456647398843</v>
      </c>
    </row>
    <row r="78" spans="1:8" x14ac:dyDescent="0.25">
      <c r="A78" t="s">
        <v>58</v>
      </c>
      <c r="B78" t="s">
        <v>17</v>
      </c>
      <c r="C78">
        <v>0</v>
      </c>
      <c r="D78">
        <v>0</v>
      </c>
      <c r="E78">
        <v>23.8</v>
      </c>
      <c r="F78">
        <v>0</v>
      </c>
      <c r="G78">
        <v>8597</v>
      </c>
      <c r="H78" s="5">
        <f t="shared" si="1"/>
        <v>2.7684075840409446E-3</v>
      </c>
    </row>
    <row r="79" spans="1:8" x14ac:dyDescent="0.25">
      <c r="A79" t="s">
        <v>58</v>
      </c>
      <c r="B79" t="s">
        <v>48</v>
      </c>
      <c r="C79">
        <v>0</v>
      </c>
      <c r="D79">
        <v>490</v>
      </c>
      <c r="E79">
        <v>0</v>
      </c>
      <c r="F79">
        <v>0</v>
      </c>
      <c r="G79">
        <v>9724</v>
      </c>
      <c r="H79" s="5">
        <f t="shared" si="1"/>
        <v>5.0390785684903329E-2</v>
      </c>
    </row>
    <row r="80" spans="1:8" x14ac:dyDescent="0.25">
      <c r="A80" t="s">
        <v>58</v>
      </c>
      <c r="B80" t="s">
        <v>49</v>
      </c>
      <c r="C80">
        <v>0</v>
      </c>
      <c r="D80">
        <v>0</v>
      </c>
      <c r="E80">
        <v>0</v>
      </c>
      <c r="F80">
        <v>420</v>
      </c>
      <c r="G80">
        <v>1665</v>
      </c>
      <c r="H80" s="5">
        <f t="shared" si="1"/>
        <v>0.25225225225225223</v>
      </c>
    </row>
    <row r="81" spans="1:8" x14ac:dyDescent="0.25">
      <c r="A81" t="s">
        <v>58</v>
      </c>
      <c r="B81" t="s">
        <v>64</v>
      </c>
      <c r="C81">
        <v>75.599999999999994</v>
      </c>
      <c r="D81">
        <v>0</v>
      </c>
      <c r="E81">
        <v>0</v>
      </c>
      <c r="F81">
        <v>0</v>
      </c>
      <c r="G81">
        <v>5839</v>
      </c>
      <c r="H81" s="5">
        <f t="shared" si="1"/>
        <v>1.2947422503853398E-2</v>
      </c>
    </row>
    <row r="82" spans="1:8" x14ac:dyDescent="0.25">
      <c r="A82" t="s">
        <v>58</v>
      </c>
      <c r="B82" t="s">
        <v>25</v>
      </c>
      <c r="C82">
        <v>0</v>
      </c>
      <c r="D82">
        <v>0</v>
      </c>
      <c r="E82">
        <v>0</v>
      </c>
      <c r="F82">
        <v>99.75</v>
      </c>
      <c r="G82">
        <v>12012</v>
      </c>
      <c r="H82" s="5">
        <f t="shared" si="1"/>
        <v>8.304195804195804E-3</v>
      </c>
    </row>
    <row r="83" spans="1:8" x14ac:dyDescent="0.25">
      <c r="A83" t="s">
        <v>58</v>
      </c>
      <c r="B83" t="s">
        <v>65</v>
      </c>
      <c r="C83">
        <v>0</v>
      </c>
      <c r="D83">
        <v>0</v>
      </c>
      <c r="E83">
        <v>0</v>
      </c>
      <c r="F83">
        <v>126</v>
      </c>
      <c r="G83">
        <v>4180</v>
      </c>
      <c r="H83" s="5">
        <f t="shared" si="1"/>
        <v>3.0143540669856458E-2</v>
      </c>
    </row>
    <row r="84" spans="1:8" x14ac:dyDescent="0.25">
      <c r="A84" t="s">
        <v>66</v>
      </c>
      <c r="B84" t="s">
        <v>41</v>
      </c>
      <c r="C84">
        <v>0</v>
      </c>
      <c r="D84">
        <v>0</v>
      </c>
      <c r="E84">
        <v>0</v>
      </c>
      <c r="F84">
        <v>625</v>
      </c>
      <c r="G84">
        <v>7241</v>
      </c>
      <c r="H84" s="5">
        <f t="shared" si="1"/>
        <v>8.6314045021405883E-2</v>
      </c>
    </row>
    <row r="85" spans="1:8" x14ac:dyDescent="0.25">
      <c r="A85" t="s">
        <v>66</v>
      </c>
      <c r="B85" t="s">
        <v>59</v>
      </c>
      <c r="C85">
        <v>0</v>
      </c>
      <c r="D85">
        <v>593.75</v>
      </c>
      <c r="E85">
        <v>0</v>
      </c>
      <c r="F85">
        <v>0</v>
      </c>
      <c r="G85">
        <v>1311</v>
      </c>
      <c r="H85" s="5">
        <f t="shared" si="1"/>
        <v>0.45289855072463769</v>
      </c>
    </row>
    <row r="86" spans="1:8" x14ac:dyDescent="0.25">
      <c r="A86" t="s">
        <v>66</v>
      </c>
      <c r="B86" t="s">
        <v>27</v>
      </c>
      <c r="C86">
        <v>0</v>
      </c>
      <c r="D86">
        <v>0</v>
      </c>
      <c r="E86">
        <v>0</v>
      </c>
      <c r="F86">
        <v>35.619999999999997</v>
      </c>
      <c r="G86">
        <v>1192</v>
      </c>
      <c r="H86" s="5">
        <f t="shared" si="1"/>
        <v>2.9882550335570468E-2</v>
      </c>
    </row>
    <row r="87" spans="1:8" x14ac:dyDescent="0.25">
      <c r="A87" t="s">
        <v>66</v>
      </c>
      <c r="B87" t="s">
        <v>67</v>
      </c>
      <c r="C87">
        <v>0</v>
      </c>
      <c r="D87">
        <v>0</v>
      </c>
      <c r="E87">
        <v>0</v>
      </c>
      <c r="F87">
        <v>12.5</v>
      </c>
      <c r="G87">
        <v>4451</v>
      </c>
      <c r="H87" s="5">
        <f t="shared" si="1"/>
        <v>2.8083576724331613E-3</v>
      </c>
    </row>
    <row r="88" spans="1:8" x14ac:dyDescent="0.25">
      <c r="A88" t="s">
        <v>66</v>
      </c>
      <c r="B88" t="s">
        <v>12</v>
      </c>
      <c r="C88">
        <v>0</v>
      </c>
      <c r="D88">
        <v>0</v>
      </c>
      <c r="E88">
        <v>0</v>
      </c>
      <c r="F88">
        <v>890</v>
      </c>
      <c r="G88">
        <v>4651</v>
      </c>
      <c r="H88" s="5">
        <f t="shared" si="1"/>
        <v>0.19135669748441195</v>
      </c>
    </row>
    <row r="89" spans="1:8" x14ac:dyDescent="0.25">
      <c r="A89" t="s">
        <v>66</v>
      </c>
      <c r="B89" t="s">
        <v>54</v>
      </c>
      <c r="C89">
        <v>0</v>
      </c>
      <c r="D89">
        <v>0</v>
      </c>
      <c r="E89">
        <v>0</v>
      </c>
      <c r="F89">
        <v>18.75</v>
      </c>
      <c r="G89">
        <v>6377</v>
      </c>
      <c r="H89" s="5">
        <f t="shared" si="1"/>
        <v>2.9402540379488786E-3</v>
      </c>
    </row>
    <row r="90" spans="1:8" x14ac:dyDescent="0.25">
      <c r="A90" t="s">
        <v>66</v>
      </c>
      <c r="B90" t="s">
        <v>46</v>
      </c>
      <c r="C90">
        <v>140</v>
      </c>
      <c r="D90">
        <v>0</v>
      </c>
      <c r="E90">
        <v>0</v>
      </c>
      <c r="F90">
        <v>0</v>
      </c>
      <c r="G90">
        <v>5601</v>
      </c>
      <c r="H90" s="5">
        <f t="shared" si="1"/>
        <v>2.4995536511337259E-2</v>
      </c>
    </row>
    <row r="91" spans="1:8" x14ac:dyDescent="0.25">
      <c r="A91" t="s">
        <v>66</v>
      </c>
      <c r="B91" t="s">
        <v>68</v>
      </c>
      <c r="C91">
        <v>0</v>
      </c>
      <c r="D91">
        <v>0</v>
      </c>
      <c r="E91">
        <v>0</v>
      </c>
      <c r="F91">
        <v>125</v>
      </c>
      <c r="G91">
        <v>6577</v>
      </c>
      <c r="H91" s="5">
        <f t="shared" si="1"/>
        <v>1.9005625665196899E-2</v>
      </c>
    </row>
    <row r="92" spans="1:8" x14ac:dyDescent="0.25">
      <c r="A92" t="s">
        <v>66</v>
      </c>
      <c r="B92" t="s">
        <v>30</v>
      </c>
      <c r="C92">
        <v>0</v>
      </c>
      <c r="D92">
        <v>0</v>
      </c>
      <c r="E92">
        <v>0</v>
      </c>
      <c r="F92">
        <v>250</v>
      </c>
      <c r="G92">
        <v>6654</v>
      </c>
      <c r="H92" s="5">
        <f t="shared" si="1"/>
        <v>3.7571385632702133E-2</v>
      </c>
    </row>
    <row r="93" spans="1:8" x14ac:dyDescent="0.25">
      <c r="A93" t="s">
        <v>66</v>
      </c>
      <c r="B93" t="s">
        <v>69</v>
      </c>
      <c r="C93">
        <v>0</v>
      </c>
      <c r="D93">
        <v>600</v>
      </c>
      <c r="E93">
        <v>0</v>
      </c>
      <c r="F93">
        <v>0</v>
      </c>
      <c r="G93">
        <v>12209</v>
      </c>
      <c r="H93" s="5">
        <f t="shared" si="1"/>
        <v>4.9144074043738224E-2</v>
      </c>
    </row>
    <row r="94" spans="1:8" x14ac:dyDescent="0.25">
      <c r="A94" t="s">
        <v>66</v>
      </c>
      <c r="B94" t="s">
        <v>32</v>
      </c>
      <c r="C94">
        <v>0</v>
      </c>
      <c r="D94">
        <v>250</v>
      </c>
      <c r="E94">
        <v>0</v>
      </c>
      <c r="F94">
        <v>0</v>
      </c>
      <c r="G94">
        <v>501</v>
      </c>
      <c r="H94" s="5">
        <f t="shared" si="1"/>
        <v>0.49900199600798401</v>
      </c>
    </row>
    <row r="95" spans="1:8" x14ac:dyDescent="0.25">
      <c r="A95" t="s">
        <v>66</v>
      </c>
      <c r="B95" t="s">
        <v>63</v>
      </c>
      <c r="C95">
        <v>0</v>
      </c>
      <c r="D95">
        <v>0</v>
      </c>
      <c r="E95">
        <v>187.5</v>
      </c>
      <c r="F95">
        <v>0</v>
      </c>
      <c r="G95">
        <v>7601</v>
      </c>
      <c r="H95" s="5">
        <f t="shared" si="1"/>
        <v>2.4667806867517433E-2</v>
      </c>
    </row>
    <row r="96" spans="1:8" x14ac:dyDescent="0.25">
      <c r="A96" t="s">
        <v>66</v>
      </c>
      <c r="B96" t="s">
        <v>15</v>
      </c>
      <c r="C96">
        <v>0</v>
      </c>
      <c r="D96">
        <v>0</v>
      </c>
      <c r="E96">
        <v>0</v>
      </c>
      <c r="F96">
        <v>100</v>
      </c>
      <c r="G96">
        <v>1086</v>
      </c>
      <c r="H96" s="5">
        <f t="shared" si="1"/>
        <v>9.2081031307550645E-2</v>
      </c>
    </row>
    <row r="97" spans="1:8" x14ac:dyDescent="0.25">
      <c r="A97" t="s">
        <v>66</v>
      </c>
      <c r="B97" t="s">
        <v>36</v>
      </c>
      <c r="C97">
        <v>0</v>
      </c>
      <c r="D97">
        <v>0</v>
      </c>
      <c r="E97">
        <v>237.5</v>
      </c>
      <c r="F97">
        <v>0</v>
      </c>
      <c r="G97">
        <v>415</v>
      </c>
      <c r="H97" s="5">
        <f t="shared" si="1"/>
        <v>0.57228915662650603</v>
      </c>
    </row>
    <row r="98" spans="1:8" x14ac:dyDescent="0.25">
      <c r="A98" t="s">
        <v>66</v>
      </c>
      <c r="B98" t="s">
        <v>24</v>
      </c>
      <c r="C98">
        <v>0</v>
      </c>
      <c r="D98">
        <v>584.37</v>
      </c>
      <c r="E98">
        <v>0</v>
      </c>
      <c r="F98">
        <v>0</v>
      </c>
      <c r="G98">
        <v>10314</v>
      </c>
      <c r="H98" s="5">
        <f t="shared" si="1"/>
        <v>5.6657940663176268E-2</v>
      </c>
    </row>
    <row r="99" spans="1:8" x14ac:dyDescent="0.25">
      <c r="A99" t="s">
        <v>66</v>
      </c>
      <c r="B99" t="s">
        <v>16</v>
      </c>
      <c r="C99">
        <v>0</v>
      </c>
      <c r="D99">
        <v>421.25</v>
      </c>
      <c r="E99">
        <v>0</v>
      </c>
      <c r="F99">
        <v>0</v>
      </c>
      <c r="G99">
        <v>1002</v>
      </c>
      <c r="H99" s="5">
        <f t="shared" si="1"/>
        <v>0.42040918163672653</v>
      </c>
    </row>
    <row r="100" spans="1:8" x14ac:dyDescent="0.25">
      <c r="A100" t="s">
        <v>66</v>
      </c>
      <c r="B100" t="s">
        <v>49</v>
      </c>
      <c r="C100">
        <v>0</v>
      </c>
      <c r="D100">
        <v>375</v>
      </c>
      <c r="E100">
        <v>0</v>
      </c>
      <c r="F100">
        <v>0</v>
      </c>
      <c r="G100">
        <v>6400</v>
      </c>
      <c r="H100" s="5">
        <f t="shared" si="1"/>
        <v>5.859375E-2</v>
      </c>
    </row>
    <row r="101" spans="1:8" x14ac:dyDescent="0.25">
      <c r="A101" t="s">
        <v>66</v>
      </c>
      <c r="B101" t="s">
        <v>18</v>
      </c>
      <c r="C101">
        <v>0</v>
      </c>
      <c r="D101">
        <v>0</v>
      </c>
      <c r="E101">
        <v>0</v>
      </c>
      <c r="F101">
        <v>625</v>
      </c>
      <c r="G101">
        <v>1465</v>
      </c>
      <c r="H101" s="5">
        <f t="shared" si="1"/>
        <v>0.42662116040955633</v>
      </c>
    </row>
    <row r="102" spans="1:8" x14ac:dyDescent="0.25">
      <c r="A102" t="s">
        <v>66</v>
      </c>
      <c r="B102" t="s">
        <v>70</v>
      </c>
      <c r="C102">
        <v>297.5</v>
      </c>
      <c r="D102">
        <v>0</v>
      </c>
      <c r="E102">
        <v>0</v>
      </c>
      <c r="F102">
        <v>0</v>
      </c>
      <c r="G102">
        <v>3710</v>
      </c>
      <c r="H102" s="5">
        <f t="shared" si="1"/>
        <v>8.0188679245283015E-2</v>
      </c>
    </row>
    <row r="103" spans="1:8" x14ac:dyDescent="0.25">
      <c r="A103" t="s">
        <v>66</v>
      </c>
      <c r="B103" t="s">
        <v>64</v>
      </c>
      <c r="C103">
        <v>27</v>
      </c>
      <c r="D103">
        <v>0</v>
      </c>
      <c r="E103">
        <v>0</v>
      </c>
      <c r="F103">
        <v>0</v>
      </c>
      <c r="G103">
        <v>9645</v>
      </c>
      <c r="H103" s="5">
        <f t="shared" si="1"/>
        <v>2.7993779160186624E-3</v>
      </c>
    </row>
    <row r="104" spans="1:8" x14ac:dyDescent="0.25">
      <c r="A104" t="s">
        <v>66</v>
      </c>
      <c r="B104" t="s">
        <v>71</v>
      </c>
      <c r="C104">
        <v>0</v>
      </c>
      <c r="D104">
        <v>250</v>
      </c>
      <c r="E104">
        <v>0</v>
      </c>
      <c r="F104">
        <v>0</v>
      </c>
      <c r="G104">
        <v>1550</v>
      </c>
      <c r="H104" s="5">
        <f t="shared" si="1"/>
        <v>0.16129032258064516</v>
      </c>
    </row>
    <row r="105" spans="1:8" x14ac:dyDescent="0.25">
      <c r="A105" t="s">
        <v>66</v>
      </c>
      <c r="B105" t="s">
        <v>55</v>
      </c>
      <c r="C105">
        <v>0</v>
      </c>
      <c r="D105">
        <v>190</v>
      </c>
      <c r="E105">
        <v>0</v>
      </c>
      <c r="F105">
        <v>0</v>
      </c>
      <c r="G105">
        <v>2026</v>
      </c>
      <c r="H105" s="5">
        <f t="shared" si="1"/>
        <v>9.3780848963474828E-2</v>
      </c>
    </row>
    <row r="106" spans="1:8" x14ac:dyDescent="0.25">
      <c r="A106" t="s">
        <v>66</v>
      </c>
      <c r="B106" t="s">
        <v>72</v>
      </c>
      <c r="C106">
        <v>0</v>
      </c>
      <c r="D106">
        <v>0</v>
      </c>
      <c r="E106">
        <v>90</v>
      </c>
      <c r="F106">
        <v>0</v>
      </c>
      <c r="G106">
        <v>7007</v>
      </c>
      <c r="H106" s="5">
        <f t="shared" si="1"/>
        <v>1.2844298558584273E-2</v>
      </c>
    </row>
    <row r="107" spans="1:8" x14ac:dyDescent="0.25">
      <c r="A107" t="s">
        <v>66</v>
      </c>
      <c r="B107" t="s">
        <v>50</v>
      </c>
      <c r="C107">
        <v>0</v>
      </c>
      <c r="D107">
        <v>375</v>
      </c>
      <c r="E107">
        <v>0</v>
      </c>
      <c r="F107">
        <v>0</v>
      </c>
      <c r="G107">
        <v>8663</v>
      </c>
      <c r="H107" s="5">
        <f t="shared" si="1"/>
        <v>4.3287544730462889E-2</v>
      </c>
    </row>
    <row r="108" spans="1:8" x14ac:dyDescent="0.25">
      <c r="A108" t="s">
        <v>73</v>
      </c>
      <c r="B108" t="s">
        <v>46</v>
      </c>
      <c r="C108">
        <v>0</v>
      </c>
      <c r="D108">
        <v>0</v>
      </c>
      <c r="E108">
        <v>0</v>
      </c>
      <c r="F108">
        <v>750</v>
      </c>
      <c r="G108">
        <v>5509</v>
      </c>
      <c r="H108" s="5">
        <f t="shared" si="1"/>
        <v>0.13614086041023779</v>
      </c>
    </row>
    <row r="109" spans="1:8" x14ac:dyDescent="0.25">
      <c r="A109" t="s">
        <v>73</v>
      </c>
      <c r="B109" t="s">
        <v>47</v>
      </c>
      <c r="C109">
        <v>0</v>
      </c>
      <c r="D109">
        <v>0</v>
      </c>
      <c r="E109">
        <v>1750</v>
      </c>
      <c r="F109">
        <v>0</v>
      </c>
      <c r="G109">
        <v>1210</v>
      </c>
      <c r="H109" s="5">
        <f t="shared" si="1"/>
        <v>1.4462809917355373</v>
      </c>
    </row>
    <row r="110" spans="1:8" x14ac:dyDescent="0.25">
      <c r="A110" t="s">
        <v>74</v>
      </c>
      <c r="B110" t="s">
        <v>8</v>
      </c>
      <c r="C110">
        <v>0</v>
      </c>
      <c r="D110">
        <v>586.5</v>
      </c>
      <c r="E110">
        <v>0</v>
      </c>
      <c r="F110">
        <v>0</v>
      </c>
      <c r="G110">
        <v>1460</v>
      </c>
      <c r="H110" s="5">
        <f t="shared" si="1"/>
        <v>0.40171232876712326</v>
      </c>
    </row>
    <row r="111" spans="1:8" x14ac:dyDescent="0.25">
      <c r="A111" t="s">
        <v>74</v>
      </c>
      <c r="B111" t="s">
        <v>9</v>
      </c>
      <c r="C111">
        <v>0</v>
      </c>
      <c r="D111">
        <v>2760</v>
      </c>
      <c r="E111">
        <v>0</v>
      </c>
      <c r="F111">
        <v>0</v>
      </c>
      <c r="G111">
        <v>7161</v>
      </c>
      <c r="H111" s="5">
        <f t="shared" si="1"/>
        <v>0.38542103058232091</v>
      </c>
    </row>
    <row r="112" spans="1:8" x14ac:dyDescent="0.25">
      <c r="A112" t="s">
        <v>74</v>
      </c>
      <c r="B112" t="s">
        <v>45</v>
      </c>
      <c r="C112">
        <v>110.4</v>
      </c>
      <c r="D112">
        <v>0</v>
      </c>
      <c r="E112">
        <v>0</v>
      </c>
      <c r="F112">
        <v>0</v>
      </c>
      <c r="G112">
        <v>7383</v>
      </c>
      <c r="H112" s="5">
        <f t="shared" si="1"/>
        <v>1.4953271028037384E-2</v>
      </c>
    </row>
    <row r="113" spans="1:8" x14ac:dyDescent="0.25">
      <c r="A113" t="s">
        <v>74</v>
      </c>
      <c r="B113" t="s">
        <v>75</v>
      </c>
      <c r="C113">
        <v>552</v>
      </c>
      <c r="D113">
        <v>0</v>
      </c>
      <c r="E113">
        <v>0</v>
      </c>
      <c r="F113">
        <v>0</v>
      </c>
      <c r="G113">
        <v>8418</v>
      </c>
      <c r="H113" s="5">
        <f t="shared" si="1"/>
        <v>6.5573770491803282E-2</v>
      </c>
    </row>
    <row r="114" spans="1:8" x14ac:dyDescent="0.25">
      <c r="A114" t="s">
        <v>74</v>
      </c>
      <c r="B114" t="s">
        <v>76</v>
      </c>
      <c r="C114">
        <v>0</v>
      </c>
      <c r="D114">
        <v>0</v>
      </c>
      <c r="E114">
        <v>0</v>
      </c>
      <c r="F114">
        <v>1035</v>
      </c>
      <c r="G114">
        <v>10081</v>
      </c>
      <c r="H114" s="5">
        <f t="shared" si="1"/>
        <v>0.10266838607281023</v>
      </c>
    </row>
    <row r="115" spans="1:8" x14ac:dyDescent="0.25">
      <c r="A115" t="s">
        <v>74</v>
      </c>
      <c r="B115" t="s">
        <v>63</v>
      </c>
      <c r="C115">
        <v>0</v>
      </c>
      <c r="D115">
        <v>0</v>
      </c>
      <c r="E115">
        <v>0</v>
      </c>
      <c r="F115">
        <v>1104</v>
      </c>
      <c r="G115">
        <v>10814</v>
      </c>
      <c r="H115" s="5">
        <f t="shared" si="1"/>
        <v>0.1020898834843721</v>
      </c>
    </row>
    <row r="116" spans="1:8" x14ac:dyDescent="0.25">
      <c r="A116" t="s">
        <v>74</v>
      </c>
      <c r="B116" t="s">
        <v>15</v>
      </c>
      <c r="C116">
        <v>0</v>
      </c>
      <c r="D116">
        <v>1150</v>
      </c>
      <c r="E116">
        <v>0</v>
      </c>
      <c r="F116">
        <v>0</v>
      </c>
      <c r="G116">
        <v>5131</v>
      </c>
      <c r="H116" s="5">
        <f t="shared" si="1"/>
        <v>0.22412785032157473</v>
      </c>
    </row>
    <row r="117" spans="1:8" x14ac:dyDescent="0.25">
      <c r="A117" t="s">
        <v>74</v>
      </c>
      <c r="B117" t="s">
        <v>24</v>
      </c>
      <c r="C117">
        <v>0</v>
      </c>
      <c r="D117">
        <v>0</v>
      </c>
      <c r="E117">
        <v>0</v>
      </c>
      <c r="F117">
        <v>1840</v>
      </c>
      <c r="G117">
        <v>3094</v>
      </c>
      <c r="H117" s="5">
        <f t="shared" si="1"/>
        <v>0.59469941822882999</v>
      </c>
    </row>
    <row r="118" spans="1:8" x14ac:dyDescent="0.25">
      <c r="A118" t="s">
        <v>74</v>
      </c>
      <c r="B118" t="s">
        <v>70</v>
      </c>
      <c r="C118">
        <v>736</v>
      </c>
      <c r="D118">
        <v>0</v>
      </c>
      <c r="E118">
        <v>0</v>
      </c>
      <c r="F118">
        <v>0</v>
      </c>
      <c r="G118">
        <v>298</v>
      </c>
      <c r="H118" s="5">
        <f t="shared" si="1"/>
        <v>2.4697986577181208</v>
      </c>
    </row>
    <row r="119" spans="1:8" x14ac:dyDescent="0.25">
      <c r="A119" t="s">
        <v>74</v>
      </c>
      <c r="B119" t="s">
        <v>77</v>
      </c>
      <c r="C119">
        <v>0</v>
      </c>
      <c r="D119">
        <v>0</v>
      </c>
      <c r="E119">
        <v>920</v>
      </c>
      <c r="F119">
        <v>0</v>
      </c>
      <c r="G119">
        <v>7261</v>
      </c>
      <c r="H119" s="5">
        <f t="shared" si="1"/>
        <v>0.12670431070100538</v>
      </c>
    </row>
    <row r="120" spans="1:8" x14ac:dyDescent="0.25">
      <c r="A120" t="s">
        <v>74</v>
      </c>
      <c r="B120" t="s">
        <v>78</v>
      </c>
      <c r="C120">
        <v>0</v>
      </c>
      <c r="D120">
        <v>0</v>
      </c>
      <c r="E120">
        <v>276</v>
      </c>
      <c r="F120">
        <v>0</v>
      </c>
      <c r="G120">
        <v>4367</v>
      </c>
      <c r="H120" s="5">
        <f t="shared" si="1"/>
        <v>6.3201282344859167E-2</v>
      </c>
    </row>
    <row r="121" spans="1:8" x14ac:dyDescent="0.25">
      <c r="A121" t="s">
        <v>79</v>
      </c>
      <c r="B121" t="s">
        <v>41</v>
      </c>
      <c r="C121">
        <v>0</v>
      </c>
      <c r="D121">
        <v>0</v>
      </c>
      <c r="E121">
        <v>0</v>
      </c>
      <c r="F121">
        <v>135.1</v>
      </c>
      <c r="G121">
        <v>7087</v>
      </c>
      <c r="H121" s="5">
        <f t="shared" si="1"/>
        <v>1.9063073232679553E-2</v>
      </c>
    </row>
    <row r="122" spans="1:8" x14ac:dyDescent="0.25">
      <c r="A122" t="s">
        <v>79</v>
      </c>
      <c r="B122" t="s">
        <v>9</v>
      </c>
      <c r="C122">
        <v>231</v>
      </c>
      <c r="D122">
        <v>0</v>
      </c>
      <c r="E122">
        <v>0</v>
      </c>
      <c r="F122">
        <v>96.5</v>
      </c>
      <c r="G122">
        <v>6760</v>
      </c>
      <c r="H122" s="5">
        <f t="shared" si="1"/>
        <v>4.8446745562130175E-2</v>
      </c>
    </row>
    <row r="123" spans="1:8" x14ac:dyDescent="0.25">
      <c r="A123" t="s">
        <v>79</v>
      </c>
      <c r="B123" t="s">
        <v>59</v>
      </c>
      <c r="C123">
        <v>0</v>
      </c>
      <c r="D123">
        <v>110.01</v>
      </c>
      <c r="E123">
        <v>0</v>
      </c>
      <c r="F123">
        <v>0</v>
      </c>
      <c r="G123">
        <v>5558</v>
      </c>
      <c r="H123" s="5">
        <f t="shared" si="1"/>
        <v>1.9793091039942427E-2</v>
      </c>
    </row>
    <row r="124" spans="1:8" x14ac:dyDescent="0.25">
      <c r="A124" t="s">
        <v>79</v>
      </c>
      <c r="B124" t="s">
        <v>11</v>
      </c>
      <c r="C124">
        <v>154</v>
      </c>
      <c r="D124">
        <v>0</v>
      </c>
      <c r="E124">
        <v>0</v>
      </c>
      <c r="F124">
        <v>0</v>
      </c>
      <c r="G124">
        <v>5517</v>
      </c>
      <c r="H124" s="5">
        <f t="shared" si="1"/>
        <v>2.7913721225303608E-2</v>
      </c>
    </row>
    <row r="125" spans="1:8" x14ac:dyDescent="0.25">
      <c r="A125" t="s">
        <v>79</v>
      </c>
      <c r="B125" t="s">
        <v>67</v>
      </c>
      <c r="C125">
        <v>0</v>
      </c>
      <c r="D125">
        <v>96.5</v>
      </c>
      <c r="E125">
        <v>0</v>
      </c>
      <c r="F125">
        <v>0</v>
      </c>
      <c r="G125">
        <v>10837</v>
      </c>
      <c r="H125" s="5">
        <f t="shared" si="1"/>
        <v>8.9046784165359421E-3</v>
      </c>
    </row>
    <row r="126" spans="1:8" x14ac:dyDescent="0.25">
      <c r="A126" t="s">
        <v>79</v>
      </c>
      <c r="B126" t="s">
        <v>43</v>
      </c>
      <c r="C126">
        <v>0</v>
      </c>
      <c r="D126">
        <v>0</v>
      </c>
      <c r="E126">
        <v>0</v>
      </c>
      <c r="F126">
        <v>115.8</v>
      </c>
      <c r="G126">
        <v>9016</v>
      </c>
      <c r="H126" s="5">
        <f t="shared" si="1"/>
        <v>1.2843833185448092E-2</v>
      </c>
    </row>
    <row r="127" spans="1:8" x14ac:dyDescent="0.25">
      <c r="A127" t="s">
        <v>79</v>
      </c>
      <c r="B127" t="s">
        <v>44</v>
      </c>
      <c r="C127">
        <v>0</v>
      </c>
      <c r="D127">
        <v>0</v>
      </c>
      <c r="E127">
        <v>0</v>
      </c>
      <c r="F127">
        <v>183.35</v>
      </c>
      <c r="G127">
        <v>3496</v>
      </c>
      <c r="H127" s="5">
        <f t="shared" si="1"/>
        <v>5.2445652173913039E-2</v>
      </c>
    </row>
    <row r="128" spans="1:8" x14ac:dyDescent="0.25">
      <c r="A128" t="s">
        <v>79</v>
      </c>
      <c r="B128" t="s">
        <v>46</v>
      </c>
      <c r="C128">
        <v>0</v>
      </c>
      <c r="D128">
        <v>0</v>
      </c>
      <c r="E128">
        <v>38.6</v>
      </c>
      <c r="F128">
        <v>0</v>
      </c>
      <c r="G128">
        <v>915</v>
      </c>
      <c r="H128" s="5">
        <f t="shared" si="1"/>
        <v>4.2185792349726775E-2</v>
      </c>
    </row>
    <row r="129" spans="1:8" x14ac:dyDescent="0.25">
      <c r="A129" t="s">
        <v>79</v>
      </c>
      <c r="B129" t="s">
        <v>69</v>
      </c>
      <c r="C129">
        <v>0</v>
      </c>
      <c r="D129">
        <v>694.8</v>
      </c>
      <c r="E129">
        <v>0</v>
      </c>
      <c r="F129">
        <v>0</v>
      </c>
      <c r="G129">
        <v>8434</v>
      </c>
      <c r="H129" s="5">
        <f t="shared" si="1"/>
        <v>8.2380839459331279E-2</v>
      </c>
    </row>
    <row r="130" spans="1:8" x14ac:dyDescent="0.25">
      <c r="A130" t="s">
        <v>79</v>
      </c>
      <c r="B130" t="s">
        <v>61</v>
      </c>
      <c r="C130">
        <v>0</v>
      </c>
      <c r="D130">
        <v>154</v>
      </c>
      <c r="E130">
        <v>0</v>
      </c>
      <c r="F130">
        <v>0</v>
      </c>
      <c r="G130">
        <v>9091</v>
      </c>
      <c r="H130" s="5">
        <f t="shared" si="1"/>
        <v>1.6939830601693982E-2</v>
      </c>
    </row>
    <row r="131" spans="1:8" x14ac:dyDescent="0.25">
      <c r="A131" t="s">
        <v>79</v>
      </c>
      <c r="B131" t="s">
        <v>34</v>
      </c>
      <c r="C131">
        <v>0</v>
      </c>
      <c r="D131">
        <v>82.51</v>
      </c>
      <c r="E131">
        <v>0</v>
      </c>
      <c r="F131">
        <v>0</v>
      </c>
      <c r="G131">
        <v>4966</v>
      </c>
      <c r="H131" s="5">
        <f t="shared" ref="H131:H194" si="2">(SUM(C131:F131))/G131</f>
        <v>1.6614981876761983E-2</v>
      </c>
    </row>
    <row r="132" spans="1:8" x14ac:dyDescent="0.25">
      <c r="A132" t="s">
        <v>79</v>
      </c>
      <c r="B132" t="s">
        <v>15</v>
      </c>
      <c r="C132">
        <v>0</v>
      </c>
      <c r="D132">
        <v>0</v>
      </c>
      <c r="E132">
        <v>0</v>
      </c>
      <c r="F132">
        <v>337.75</v>
      </c>
      <c r="G132">
        <v>6079</v>
      </c>
      <c r="H132" s="5">
        <f t="shared" si="2"/>
        <v>5.5560125020562595E-2</v>
      </c>
    </row>
    <row r="133" spans="1:8" x14ac:dyDescent="0.25">
      <c r="A133" t="s">
        <v>79</v>
      </c>
      <c r="B133" t="s">
        <v>17</v>
      </c>
      <c r="C133">
        <v>0</v>
      </c>
      <c r="D133">
        <v>0</v>
      </c>
      <c r="E133">
        <v>154.4</v>
      </c>
      <c r="F133">
        <v>0</v>
      </c>
      <c r="G133">
        <v>2555</v>
      </c>
      <c r="H133" s="5">
        <f t="shared" si="2"/>
        <v>6.0430528375733858E-2</v>
      </c>
    </row>
    <row r="134" spans="1:8" x14ac:dyDescent="0.25">
      <c r="A134" t="s">
        <v>79</v>
      </c>
      <c r="B134" t="s">
        <v>18</v>
      </c>
      <c r="C134">
        <v>0</v>
      </c>
      <c r="D134">
        <v>0</v>
      </c>
      <c r="E134">
        <v>1389.6</v>
      </c>
      <c r="F134">
        <v>405.3</v>
      </c>
      <c r="G134">
        <v>591</v>
      </c>
      <c r="H134" s="5">
        <f t="shared" si="2"/>
        <v>3.0370558375634515</v>
      </c>
    </row>
    <row r="135" spans="1:8" x14ac:dyDescent="0.25">
      <c r="A135" t="s">
        <v>79</v>
      </c>
      <c r="B135" t="s">
        <v>19</v>
      </c>
      <c r="C135">
        <v>0</v>
      </c>
      <c r="D135">
        <v>52.11</v>
      </c>
      <c r="E135">
        <v>0</v>
      </c>
      <c r="F135">
        <v>0</v>
      </c>
      <c r="G135">
        <v>7186</v>
      </c>
      <c r="H135" s="5">
        <f t="shared" si="2"/>
        <v>7.2516003339827438E-3</v>
      </c>
    </row>
    <row r="136" spans="1:8" x14ac:dyDescent="0.25">
      <c r="A136" t="s">
        <v>79</v>
      </c>
      <c r="B136" t="s">
        <v>64</v>
      </c>
      <c r="C136">
        <v>0</v>
      </c>
      <c r="D136">
        <v>135.1</v>
      </c>
      <c r="E136">
        <v>0</v>
      </c>
      <c r="F136">
        <v>0</v>
      </c>
      <c r="G136">
        <v>3401</v>
      </c>
      <c r="H136" s="5">
        <f t="shared" si="2"/>
        <v>3.9723610702734488E-2</v>
      </c>
    </row>
    <row r="137" spans="1:8" x14ac:dyDescent="0.25">
      <c r="A137" t="s">
        <v>79</v>
      </c>
      <c r="B137" t="s">
        <v>25</v>
      </c>
      <c r="C137">
        <v>0</v>
      </c>
      <c r="D137">
        <v>0</v>
      </c>
      <c r="E137">
        <v>0</v>
      </c>
      <c r="F137">
        <v>275.02</v>
      </c>
      <c r="G137">
        <v>3824</v>
      </c>
      <c r="H137" s="5">
        <f t="shared" si="2"/>
        <v>7.1919456066945608E-2</v>
      </c>
    </row>
    <row r="138" spans="1:8" x14ac:dyDescent="0.25">
      <c r="A138" t="s">
        <v>79</v>
      </c>
      <c r="B138" t="s">
        <v>65</v>
      </c>
      <c r="C138">
        <v>0</v>
      </c>
      <c r="D138">
        <v>0</v>
      </c>
      <c r="E138">
        <v>0</v>
      </c>
      <c r="F138">
        <v>115.8</v>
      </c>
      <c r="G138">
        <v>10904</v>
      </c>
      <c r="H138" s="5">
        <f t="shared" si="2"/>
        <v>1.061995597945708E-2</v>
      </c>
    </row>
    <row r="139" spans="1:8" x14ac:dyDescent="0.25">
      <c r="A139" t="s">
        <v>80</v>
      </c>
      <c r="B139" t="s">
        <v>44</v>
      </c>
      <c r="C139">
        <v>0</v>
      </c>
      <c r="D139">
        <v>0</v>
      </c>
      <c r="E139">
        <v>350</v>
      </c>
      <c r="F139">
        <v>0</v>
      </c>
      <c r="G139">
        <v>5247</v>
      </c>
      <c r="H139" s="5">
        <f t="shared" si="2"/>
        <v>6.6704783685915758E-2</v>
      </c>
    </row>
    <row r="140" spans="1:8" x14ac:dyDescent="0.25">
      <c r="A140" t="s">
        <v>80</v>
      </c>
      <c r="B140" t="s">
        <v>81</v>
      </c>
      <c r="C140">
        <v>0</v>
      </c>
      <c r="D140">
        <v>98</v>
      </c>
      <c r="E140">
        <v>0</v>
      </c>
      <c r="F140">
        <v>0</v>
      </c>
      <c r="G140">
        <v>11909</v>
      </c>
      <c r="H140" s="5">
        <f t="shared" si="2"/>
        <v>8.2290704509194734E-3</v>
      </c>
    </row>
    <row r="141" spans="1:8" x14ac:dyDescent="0.25">
      <c r="A141" t="s">
        <v>80</v>
      </c>
      <c r="B141" t="s">
        <v>35</v>
      </c>
      <c r="C141">
        <v>0</v>
      </c>
      <c r="D141">
        <v>420</v>
      </c>
      <c r="E141">
        <v>0</v>
      </c>
      <c r="F141">
        <v>0</v>
      </c>
      <c r="G141">
        <v>5237</v>
      </c>
      <c r="H141" s="5">
        <f t="shared" si="2"/>
        <v>8.0198586977277067E-2</v>
      </c>
    </row>
    <row r="142" spans="1:8" x14ac:dyDescent="0.25">
      <c r="A142" t="s">
        <v>80</v>
      </c>
      <c r="B142" t="s">
        <v>82</v>
      </c>
      <c r="C142">
        <v>0</v>
      </c>
      <c r="D142">
        <v>0</v>
      </c>
      <c r="E142">
        <v>0</v>
      </c>
      <c r="F142">
        <v>42</v>
      </c>
      <c r="G142">
        <v>4972</v>
      </c>
      <c r="H142" s="5">
        <f t="shared" si="2"/>
        <v>8.4473049074818979E-3</v>
      </c>
    </row>
    <row r="143" spans="1:8" x14ac:dyDescent="0.25">
      <c r="A143" t="s">
        <v>83</v>
      </c>
      <c r="B143" t="s">
        <v>29</v>
      </c>
      <c r="C143">
        <v>0</v>
      </c>
      <c r="D143">
        <v>0</v>
      </c>
      <c r="E143">
        <v>0</v>
      </c>
      <c r="F143">
        <v>50</v>
      </c>
      <c r="G143">
        <v>8183</v>
      </c>
      <c r="H143" s="5">
        <f t="shared" si="2"/>
        <v>6.1102285225467434E-3</v>
      </c>
    </row>
    <row r="144" spans="1:8" x14ac:dyDescent="0.25">
      <c r="A144" t="s">
        <v>83</v>
      </c>
      <c r="B144" t="s">
        <v>30</v>
      </c>
      <c r="C144">
        <v>128</v>
      </c>
      <c r="D144">
        <v>0</v>
      </c>
      <c r="E144">
        <v>0</v>
      </c>
      <c r="F144">
        <v>0</v>
      </c>
      <c r="G144">
        <v>9593</v>
      </c>
      <c r="H144" s="5">
        <f t="shared" si="2"/>
        <v>1.3343062649848848E-2</v>
      </c>
    </row>
    <row r="145" spans="1:8" x14ac:dyDescent="0.25">
      <c r="A145" t="s">
        <v>83</v>
      </c>
      <c r="B145" t="s">
        <v>47</v>
      </c>
      <c r="C145">
        <v>240</v>
      </c>
      <c r="D145">
        <v>0</v>
      </c>
      <c r="E145">
        <v>0</v>
      </c>
      <c r="F145">
        <v>0</v>
      </c>
      <c r="G145">
        <v>10785</v>
      </c>
      <c r="H145" s="5">
        <f t="shared" si="2"/>
        <v>2.2253129346314324E-2</v>
      </c>
    </row>
    <row r="146" spans="1:8" x14ac:dyDescent="0.25">
      <c r="A146" t="s">
        <v>83</v>
      </c>
      <c r="B146" t="s">
        <v>24</v>
      </c>
      <c r="C146">
        <v>120</v>
      </c>
      <c r="D146">
        <v>0</v>
      </c>
      <c r="E146">
        <v>0</v>
      </c>
      <c r="F146">
        <v>0</v>
      </c>
      <c r="G146">
        <v>9494</v>
      </c>
      <c r="H146" s="5">
        <f t="shared" si="2"/>
        <v>1.2639561828523278E-2</v>
      </c>
    </row>
    <row r="147" spans="1:8" x14ac:dyDescent="0.25">
      <c r="A147" t="s">
        <v>83</v>
      </c>
      <c r="B147" t="s">
        <v>84</v>
      </c>
      <c r="C147">
        <v>0</v>
      </c>
      <c r="D147">
        <v>0</v>
      </c>
      <c r="E147">
        <v>0</v>
      </c>
      <c r="F147">
        <v>112.5</v>
      </c>
      <c r="G147">
        <v>5680</v>
      </c>
      <c r="H147" s="5">
        <f t="shared" si="2"/>
        <v>1.9806338028169015E-2</v>
      </c>
    </row>
    <row r="148" spans="1:8" x14ac:dyDescent="0.25">
      <c r="A148" t="s">
        <v>83</v>
      </c>
      <c r="B148" t="s">
        <v>50</v>
      </c>
      <c r="C148">
        <v>0</v>
      </c>
      <c r="D148">
        <v>0</v>
      </c>
      <c r="E148">
        <v>0</v>
      </c>
      <c r="F148">
        <v>350</v>
      </c>
      <c r="G148">
        <v>5358</v>
      </c>
      <c r="H148" s="5">
        <f t="shared" si="2"/>
        <v>6.532288167226577E-2</v>
      </c>
    </row>
    <row r="149" spans="1:8" x14ac:dyDescent="0.25">
      <c r="A149" t="s">
        <v>85</v>
      </c>
      <c r="B149" t="s">
        <v>27</v>
      </c>
      <c r="C149">
        <v>0</v>
      </c>
      <c r="D149">
        <v>0</v>
      </c>
      <c r="E149">
        <v>0</v>
      </c>
      <c r="F149">
        <v>199.97</v>
      </c>
      <c r="G149">
        <v>4107</v>
      </c>
      <c r="H149" s="5">
        <f t="shared" si="2"/>
        <v>4.8690041392744098E-2</v>
      </c>
    </row>
    <row r="150" spans="1:8" x14ac:dyDescent="0.25">
      <c r="A150" t="s">
        <v>85</v>
      </c>
      <c r="B150" t="s">
        <v>12</v>
      </c>
      <c r="C150">
        <v>0</v>
      </c>
      <c r="D150">
        <v>820.95</v>
      </c>
      <c r="E150">
        <v>0</v>
      </c>
      <c r="F150">
        <v>1299.8399999999999</v>
      </c>
      <c r="G150">
        <v>948</v>
      </c>
      <c r="H150" s="5">
        <f t="shared" si="2"/>
        <v>2.2371202531645569</v>
      </c>
    </row>
    <row r="151" spans="1:8" x14ac:dyDescent="0.25">
      <c r="A151" t="s">
        <v>85</v>
      </c>
      <c r="B151" t="s">
        <v>86</v>
      </c>
      <c r="C151">
        <v>0</v>
      </c>
      <c r="D151">
        <v>0</v>
      </c>
      <c r="E151">
        <v>252.6</v>
      </c>
      <c r="F151">
        <v>0</v>
      </c>
      <c r="G151">
        <v>7426</v>
      </c>
      <c r="H151" s="5">
        <f t="shared" si="2"/>
        <v>3.4015620791812549E-2</v>
      </c>
    </row>
    <row r="152" spans="1:8" x14ac:dyDescent="0.25">
      <c r="A152" t="s">
        <v>85</v>
      </c>
      <c r="B152" t="s">
        <v>45</v>
      </c>
      <c r="C152">
        <v>0</v>
      </c>
      <c r="D152">
        <v>0</v>
      </c>
      <c r="E152">
        <v>268.39</v>
      </c>
      <c r="F152">
        <v>0</v>
      </c>
      <c r="G152">
        <v>9356</v>
      </c>
      <c r="H152" s="5">
        <f t="shared" si="2"/>
        <v>2.8686404446344592E-2</v>
      </c>
    </row>
    <row r="153" spans="1:8" x14ac:dyDescent="0.25">
      <c r="A153" t="s">
        <v>85</v>
      </c>
      <c r="B153" t="s">
        <v>68</v>
      </c>
      <c r="C153">
        <v>0</v>
      </c>
      <c r="D153">
        <v>682.02</v>
      </c>
      <c r="E153">
        <v>0</v>
      </c>
      <c r="F153">
        <v>0</v>
      </c>
      <c r="G153">
        <v>2416</v>
      </c>
      <c r="H153" s="5">
        <f t="shared" si="2"/>
        <v>0.28229304635761587</v>
      </c>
    </row>
    <row r="154" spans="1:8" x14ac:dyDescent="0.25">
      <c r="A154" t="s">
        <v>85</v>
      </c>
      <c r="B154" t="s">
        <v>69</v>
      </c>
      <c r="C154">
        <v>0</v>
      </c>
      <c r="D154">
        <v>421</v>
      </c>
      <c r="E154">
        <v>0</v>
      </c>
      <c r="F154">
        <v>842</v>
      </c>
      <c r="G154">
        <v>10081</v>
      </c>
      <c r="H154" s="5">
        <f t="shared" si="2"/>
        <v>0.12528518996131335</v>
      </c>
    </row>
    <row r="155" spans="1:8" x14ac:dyDescent="0.25">
      <c r="A155" t="s">
        <v>85</v>
      </c>
      <c r="B155" t="s">
        <v>87</v>
      </c>
      <c r="C155">
        <v>0</v>
      </c>
      <c r="D155">
        <v>226.8</v>
      </c>
      <c r="E155">
        <v>0</v>
      </c>
      <c r="F155">
        <v>0</v>
      </c>
      <c r="G155">
        <v>12205</v>
      </c>
      <c r="H155" s="5">
        <f t="shared" si="2"/>
        <v>1.8582548136009833E-2</v>
      </c>
    </row>
    <row r="156" spans="1:8" x14ac:dyDescent="0.25">
      <c r="A156" t="s">
        <v>85</v>
      </c>
      <c r="B156" t="s">
        <v>23</v>
      </c>
      <c r="C156">
        <v>0</v>
      </c>
      <c r="D156">
        <v>0</v>
      </c>
      <c r="E156">
        <v>442.05</v>
      </c>
      <c r="F156">
        <v>0</v>
      </c>
      <c r="G156">
        <v>6329</v>
      </c>
      <c r="H156" s="5">
        <f t="shared" si="2"/>
        <v>6.9845157212829828E-2</v>
      </c>
    </row>
    <row r="157" spans="1:8" x14ac:dyDescent="0.25">
      <c r="A157" t="s">
        <v>85</v>
      </c>
      <c r="B157" t="s">
        <v>34</v>
      </c>
      <c r="C157">
        <v>0</v>
      </c>
      <c r="D157">
        <v>599.91999999999996</v>
      </c>
      <c r="E157">
        <v>0</v>
      </c>
      <c r="F157">
        <v>0</v>
      </c>
      <c r="G157">
        <v>4392</v>
      </c>
      <c r="H157" s="5">
        <f t="shared" si="2"/>
        <v>0.13659380692167578</v>
      </c>
    </row>
    <row r="158" spans="1:8" x14ac:dyDescent="0.25">
      <c r="A158" t="s">
        <v>85</v>
      </c>
      <c r="B158" t="s">
        <v>15</v>
      </c>
      <c r="C158">
        <v>0</v>
      </c>
      <c r="D158">
        <v>0</v>
      </c>
      <c r="E158">
        <v>202.08</v>
      </c>
      <c r="F158">
        <v>0</v>
      </c>
      <c r="G158">
        <v>6922</v>
      </c>
      <c r="H158" s="5">
        <f t="shared" si="2"/>
        <v>2.9193874602715979E-2</v>
      </c>
    </row>
    <row r="159" spans="1:8" x14ac:dyDescent="0.25">
      <c r="A159" t="s">
        <v>85</v>
      </c>
      <c r="B159" t="s">
        <v>24</v>
      </c>
      <c r="C159">
        <v>423.36</v>
      </c>
      <c r="D159">
        <v>0</v>
      </c>
      <c r="E159">
        <v>0</v>
      </c>
      <c r="F159">
        <v>1515.6</v>
      </c>
      <c r="G159">
        <v>10204</v>
      </c>
      <c r="H159" s="5">
        <f t="shared" si="2"/>
        <v>0.19001960015680125</v>
      </c>
    </row>
    <row r="160" spans="1:8" x14ac:dyDescent="0.25">
      <c r="A160" t="s">
        <v>85</v>
      </c>
      <c r="B160" t="s">
        <v>16</v>
      </c>
      <c r="C160">
        <v>336</v>
      </c>
      <c r="D160">
        <v>0</v>
      </c>
      <c r="E160">
        <v>0</v>
      </c>
      <c r="F160">
        <v>0</v>
      </c>
      <c r="G160">
        <v>373</v>
      </c>
      <c r="H160" s="5">
        <f t="shared" si="2"/>
        <v>0.90080428954423597</v>
      </c>
    </row>
    <row r="161" spans="1:8" x14ac:dyDescent="0.25">
      <c r="A161" t="s">
        <v>85</v>
      </c>
      <c r="B161" t="s">
        <v>48</v>
      </c>
      <c r="C161">
        <v>588</v>
      </c>
      <c r="D161">
        <v>0</v>
      </c>
      <c r="E161">
        <v>0</v>
      </c>
      <c r="F161">
        <v>0</v>
      </c>
      <c r="G161">
        <v>9769</v>
      </c>
      <c r="H161" s="5">
        <f t="shared" si="2"/>
        <v>6.0190398198382636E-2</v>
      </c>
    </row>
    <row r="162" spans="1:8" x14ac:dyDescent="0.25">
      <c r="A162" t="s">
        <v>85</v>
      </c>
      <c r="B162" t="s">
        <v>49</v>
      </c>
      <c r="C162">
        <v>0</v>
      </c>
      <c r="D162">
        <v>0</v>
      </c>
      <c r="E162">
        <v>210.5</v>
      </c>
      <c r="F162">
        <v>0</v>
      </c>
      <c r="G162">
        <v>111</v>
      </c>
      <c r="H162" s="5">
        <f t="shared" si="2"/>
        <v>1.8963963963963963</v>
      </c>
    </row>
    <row r="163" spans="1:8" x14ac:dyDescent="0.25">
      <c r="A163" t="s">
        <v>85</v>
      </c>
      <c r="B163" t="s">
        <v>84</v>
      </c>
      <c r="C163">
        <v>0</v>
      </c>
      <c r="D163">
        <v>0</v>
      </c>
      <c r="E163">
        <v>0</v>
      </c>
      <c r="F163">
        <v>42.1</v>
      </c>
      <c r="G163">
        <v>1530</v>
      </c>
      <c r="H163" s="5">
        <f t="shared" si="2"/>
        <v>2.7516339869281047E-2</v>
      </c>
    </row>
    <row r="164" spans="1:8" x14ac:dyDescent="0.25">
      <c r="A164" t="s">
        <v>88</v>
      </c>
      <c r="B164" t="s">
        <v>8</v>
      </c>
      <c r="C164">
        <v>0</v>
      </c>
      <c r="D164">
        <v>0</v>
      </c>
      <c r="E164">
        <v>68</v>
      </c>
      <c r="F164">
        <v>0</v>
      </c>
      <c r="G164">
        <v>7967</v>
      </c>
      <c r="H164" s="5">
        <f t="shared" si="2"/>
        <v>8.5352077318940622E-3</v>
      </c>
    </row>
    <row r="165" spans="1:8" x14ac:dyDescent="0.25">
      <c r="A165" t="s">
        <v>88</v>
      </c>
      <c r="B165" t="s">
        <v>53</v>
      </c>
      <c r="C165">
        <v>0</v>
      </c>
      <c r="D165">
        <v>408</v>
      </c>
      <c r="E165">
        <v>0</v>
      </c>
      <c r="F165">
        <v>0</v>
      </c>
      <c r="G165">
        <v>11274</v>
      </c>
      <c r="H165" s="5">
        <f t="shared" si="2"/>
        <v>3.6189462480042574E-2</v>
      </c>
    </row>
    <row r="166" spans="1:8" x14ac:dyDescent="0.25">
      <c r="A166" t="s">
        <v>88</v>
      </c>
      <c r="B166" t="s">
        <v>12</v>
      </c>
      <c r="C166">
        <v>816</v>
      </c>
      <c r="D166">
        <v>0</v>
      </c>
      <c r="E166">
        <v>0</v>
      </c>
      <c r="F166">
        <v>0</v>
      </c>
      <c r="G166">
        <v>7576</v>
      </c>
      <c r="H166" s="5">
        <f t="shared" si="2"/>
        <v>0.10770855332629356</v>
      </c>
    </row>
    <row r="167" spans="1:8" x14ac:dyDescent="0.25">
      <c r="A167" t="s">
        <v>88</v>
      </c>
      <c r="B167" t="s">
        <v>54</v>
      </c>
      <c r="C167">
        <v>0</v>
      </c>
      <c r="D167">
        <v>0</v>
      </c>
      <c r="E167">
        <v>0</v>
      </c>
      <c r="F167">
        <v>850</v>
      </c>
      <c r="G167">
        <v>2582</v>
      </c>
      <c r="H167" s="5">
        <f t="shared" si="2"/>
        <v>0.32920216886134779</v>
      </c>
    </row>
    <row r="168" spans="1:8" x14ac:dyDescent="0.25">
      <c r="A168" t="s">
        <v>88</v>
      </c>
      <c r="B168" t="s">
        <v>87</v>
      </c>
      <c r="C168">
        <v>0</v>
      </c>
      <c r="D168">
        <v>122.4</v>
      </c>
      <c r="E168">
        <v>0</v>
      </c>
      <c r="F168">
        <v>0</v>
      </c>
      <c r="G168">
        <v>6462</v>
      </c>
      <c r="H168" s="5">
        <f t="shared" si="2"/>
        <v>1.8941504178272981E-2</v>
      </c>
    </row>
    <row r="169" spans="1:8" x14ac:dyDescent="0.25">
      <c r="A169" t="s">
        <v>88</v>
      </c>
      <c r="B169" t="s">
        <v>70</v>
      </c>
      <c r="C169">
        <v>693.6</v>
      </c>
      <c r="D169">
        <v>0</v>
      </c>
      <c r="E169">
        <v>0</v>
      </c>
      <c r="F169">
        <v>0</v>
      </c>
      <c r="G169">
        <v>11079</v>
      </c>
      <c r="H169" s="5">
        <f t="shared" si="2"/>
        <v>6.2604928242621177E-2</v>
      </c>
    </row>
    <row r="170" spans="1:8" x14ac:dyDescent="0.25">
      <c r="A170" t="s">
        <v>89</v>
      </c>
      <c r="B170" t="s">
        <v>11</v>
      </c>
      <c r="C170">
        <v>0</v>
      </c>
      <c r="D170">
        <v>0</v>
      </c>
      <c r="E170">
        <v>0</v>
      </c>
      <c r="F170">
        <v>1218</v>
      </c>
      <c r="G170">
        <v>5979</v>
      </c>
      <c r="H170" s="5">
        <f t="shared" si="2"/>
        <v>0.20371299548419469</v>
      </c>
    </row>
    <row r="171" spans="1:8" x14ac:dyDescent="0.25">
      <c r="A171" t="s">
        <v>89</v>
      </c>
      <c r="B171" t="s">
        <v>28</v>
      </c>
      <c r="C171">
        <v>0</v>
      </c>
      <c r="D171">
        <v>34.799999999999997</v>
      </c>
      <c r="E171">
        <v>0</v>
      </c>
      <c r="F171">
        <v>0</v>
      </c>
      <c r="G171">
        <v>10148</v>
      </c>
      <c r="H171" s="5">
        <f t="shared" si="2"/>
        <v>3.4292471422940479E-3</v>
      </c>
    </row>
    <row r="172" spans="1:8" x14ac:dyDescent="0.25">
      <c r="A172" t="s">
        <v>89</v>
      </c>
      <c r="B172" t="s">
        <v>90</v>
      </c>
      <c r="C172">
        <v>278</v>
      </c>
      <c r="D172">
        <v>0</v>
      </c>
      <c r="E172">
        <v>0</v>
      </c>
      <c r="F172">
        <v>0</v>
      </c>
      <c r="G172">
        <v>5453</v>
      </c>
      <c r="H172" s="5">
        <f t="shared" si="2"/>
        <v>5.0981111314872547E-2</v>
      </c>
    </row>
    <row r="173" spans="1:8" x14ac:dyDescent="0.25">
      <c r="A173" t="s">
        <v>89</v>
      </c>
      <c r="B173" t="s">
        <v>54</v>
      </c>
      <c r="C173">
        <v>0</v>
      </c>
      <c r="D173">
        <v>835.2</v>
      </c>
      <c r="E173">
        <v>0</v>
      </c>
      <c r="F173">
        <v>0</v>
      </c>
      <c r="G173">
        <v>8756</v>
      </c>
      <c r="H173" s="5">
        <f t="shared" si="2"/>
        <v>9.5386021014161729E-2</v>
      </c>
    </row>
    <row r="174" spans="1:8" x14ac:dyDescent="0.25">
      <c r="A174" t="s">
        <v>89</v>
      </c>
      <c r="B174" t="s">
        <v>91</v>
      </c>
      <c r="C174">
        <v>0</v>
      </c>
      <c r="D174">
        <v>313.2</v>
      </c>
      <c r="E174">
        <v>0</v>
      </c>
      <c r="F174">
        <v>0</v>
      </c>
      <c r="G174">
        <v>3270</v>
      </c>
      <c r="H174" s="5">
        <f t="shared" si="2"/>
        <v>9.5779816513761468E-2</v>
      </c>
    </row>
    <row r="175" spans="1:8" x14ac:dyDescent="0.25">
      <c r="A175" t="s">
        <v>89</v>
      </c>
      <c r="B175" t="s">
        <v>92</v>
      </c>
      <c r="C175">
        <v>0</v>
      </c>
      <c r="D175">
        <v>0</v>
      </c>
      <c r="E175">
        <v>0</v>
      </c>
      <c r="F175">
        <v>348</v>
      </c>
      <c r="G175">
        <v>1533</v>
      </c>
      <c r="H175" s="5">
        <f t="shared" si="2"/>
        <v>0.22700587084148727</v>
      </c>
    </row>
    <row r="176" spans="1:8" x14ac:dyDescent="0.25">
      <c r="A176" t="s">
        <v>89</v>
      </c>
      <c r="B176" t="s">
        <v>32</v>
      </c>
      <c r="C176">
        <v>0</v>
      </c>
      <c r="D176">
        <v>695</v>
      </c>
      <c r="E176">
        <v>0</v>
      </c>
      <c r="F176">
        <v>0</v>
      </c>
      <c r="G176">
        <v>8549</v>
      </c>
      <c r="H176" s="5">
        <f t="shared" si="2"/>
        <v>8.1296058018481693E-2</v>
      </c>
    </row>
    <row r="177" spans="1:8" x14ac:dyDescent="0.25">
      <c r="A177" t="s">
        <v>89</v>
      </c>
      <c r="B177" t="s">
        <v>23</v>
      </c>
      <c r="C177">
        <v>0</v>
      </c>
      <c r="D177">
        <v>0</v>
      </c>
      <c r="E177">
        <v>2088</v>
      </c>
      <c r="F177">
        <v>0</v>
      </c>
      <c r="G177">
        <v>12142</v>
      </c>
      <c r="H177" s="5">
        <f t="shared" si="2"/>
        <v>0.17196507988799209</v>
      </c>
    </row>
    <row r="178" spans="1:8" x14ac:dyDescent="0.25">
      <c r="A178" t="s">
        <v>89</v>
      </c>
      <c r="B178" t="s">
        <v>33</v>
      </c>
      <c r="C178">
        <v>0</v>
      </c>
      <c r="D178">
        <v>0</v>
      </c>
      <c r="E178">
        <v>0</v>
      </c>
      <c r="F178">
        <v>887.4</v>
      </c>
      <c r="G178">
        <v>4499</v>
      </c>
      <c r="H178" s="5">
        <f t="shared" si="2"/>
        <v>0.19724383196265835</v>
      </c>
    </row>
    <row r="179" spans="1:8" x14ac:dyDescent="0.25">
      <c r="A179" t="s">
        <v>89</v>
      </c>
      <c r="B179" t="s">
        <v>76</v>
      </c>
      <c r="C179">
        <v>0</v>
      </c>
      <c r="D179">
        <v>0</v>
      </c>
      <c r="E179">
        <v>522</v>
      </c>
      <c r="F179">
        <v>0</v>
      </c>
      <c r="G179">
        <v>1349</v>
      </c>
      <c r="H179" s="5">
        <f t="shared" si="2"/>
        <v>0.38695329873980727</v>
      </c>
    </row>
    <row r="180" spans="1:8" x14ac:dyDescent="0.25">
      <c r="A180" t="s">
        <v>89</v>
      </c>
      <c r="B180" t="s">
        <v>93</v>
      </c>
      <c r="C180">
        <v>0</v>
      </c>
      <c r="D180">
        <v>1044</v>
      </c>
      <c r="E180">
        <v>0</v>
      </c>
      <c r="F180">
        <v>0</v>
      </c>
      <c r="G180">
        <v>4010</v>
      </c>
      <c r="H180" s="5">
        <f t="shared" si="2"/>
        <v>0.26034912718204489</v>
      </c>
    </row>
    <row r="181" spans="1:8" x14ac:dyDescent="0.25">
      <c r="A181" t="s">
        <v>89</v>
      </c>
      <c r="B181" t="s">
        <v>24</v>
      </c>
      <c r="C181">
        <v>0</v>
      </c>
      <c r="D181">
        <v>0</v>
      </c>
      <c r="E181">
        <v>0</v>
      </c>
      <c r="F181">
        <v>243.6</v>
      </c>
      <c r="G181">
        <v>4637</v>
      </c>
      <c r="H181" s="5">
        <f t="shared" si="2"/>
        <v>5.2533965926245416E-2</v>
      </c>
    </row>
    <row r="182" spans="1:8" x14ac:dyDescent="0.25">
      <c r="A182" t="s">
        <v>89</v>
      </c>
      <c r="B182" t="s">
        <v>49</v>
      </c>
      <c r="C182">
        <v>0</v>
      </c>
      <c r="D182">
        <v>730.8</v>
      </c>
      <c r="E182">
        <v>0</v>
      </c>
      <c r="F182">
        <v>0</v>
      </c>
      <c r="G182">
        <v>4658</v>
      </c>
      <c r="H182" s="5">
        <f t="shared" si="2"/>
        <v>0.15689136968656076</v>
      </c>
    </row>
    <row r="183" spans="1:8" x14ac:dyDescent="0.25">
      <c r="A183" t="s">
        <v>89</v>
      </c>
      <c r="B183" t="s">
        <v>18</v>
      </c>
      <c r="C183">
        <v>0</v>
      </c>
      <c r="D183">
        <v>0</v>
      </c>
      <c r="E183">
        <v>417.6</v>
      </c>
      <c r="F183">
        <v>0</v>
      </c>
      <c r="G183">
        <v>4316</v>
      </c>
      <c r="H183" s="5">
        <f t="shared" si="2"/>
        <v>9.6756255792400381E-2</v>
      </c>
    </row>
    <row r="184" spans="1:8" x14ac:dyDescent="0.25">
      <c r="A184" t="s">
        <v>89</v>
      </c>
      <c r="B184" t="s">
        <v>94</v>
      </c>
      <c r="C184">
        <v>0</v>
      </c>
      <c r="D184">
        <v>835.2</v>
      </c>
      <c r="E184">
        <v>0</v>
      </c>
      <c r="F184">
        <v>0</v>
      </c>
      <c r="G184">
        <v>8031</v>
      </c>
      <c r="H184" s="5">
        <f t="shared" si="2"/>
        <v>0.10399701158012702</v>
      </c>
    </row>
    <row r="185" spans="1:8" x14ac:dyDescent="0.25">
      <c r="A185" t="s">
        <v>89</v>
      </c>
      <c r="B185" t="s">
        <v>84</v>
      </c>
      <c r="C185">
        <v>1112</v>
      </c>
      <c r="D185">
        <v>0</v>
      </c>
      <c r="E185">
        <v>0</v>
      </c>
      <c r="F185">
        <v>0</v>
      </c>
      <c r="G185">
        <v>2131</v>
      </c>
      <c r="H185" s="5">
        <f t="shared" si="2"/>
        <v>0.52182074143594559</v>
      </c>
    </row>
    <row r="186" spans="1:8" x14ac:dyDescent="0.25">
      <c r="A186" t="s">
        <v>95</v>
      </c>
      <c r="B186" t="s">
        <v>27</v>
      </c>
      <c r="C186">
        <v>0</v>
      </c>
      <c r="D186">
        <v>340</v>
      </c>
      <c r="E186">
        <v>0</v>
      </c>
      <c r="F186">
        <v>0</v>
      </c>
      <c r="G186">
        <v>2707</v>
      </c>
      <c r="H186" s="5">
        <f t="shared" si="2"/>
        <v>0.12560029553010713</v>
      </c>
    </row>
    <row r="187" spans="1:8" x14ac:dyDescent="0.25">
      <c r="A187" t="s">
        <v>95</v>
      </c>
      <c r="B187" t="s">
        <v>46</v>
      </c>
      <c r="C187">
        <v>0</v>
      </c>
      <c r="D187">
        <v>0</v>
      </c>
      <c r="E187">
        <v>0</v>
      </c>
      <c r="F187">
        <v>1600</v>
      </c>
      <c r="G187">
        <v>11433</v>
      </c>
      <c r="H187" s="5">
        <f t="shared" si="2"/>
        <v>0.13994577101373218</v>
      </c>
    </row>
    <row r="188" spans="1:8" x14ac:dyDescent="0.25">
      <c r="A188" t="s">
        <v>95</v>
      </c>
      <c r="B188" t="s">
        <v>32</v>
      </c>
      <c r="C188">
        <v>0</v>
      </c>
      <c r="D188">
        <v>960</v>
      </c>
      <c r="E188">
        <v>0</v>
      </c>
      <c r="F188">
        <v>0</v>
      </c>
      <c r="G188">
        <v>5091</v>
      </c>
      <c r="H188" s="5">
        <f t="shared" si="2"/>
        <v>0.18856806128461992</v>
      </c>
    </row>
    <row r="189" spans="1:8" x14ac:dyDescent="0.25">
      <c r="A189" t="s">
        <v>95</v>
      </c>
      <c r="B189" t="s">
        <v>36</v>
      </c>
      <c r="C189">
        <v>0</v>
      </c>
      <c r="D189">
        <v>0</v>
      </c>
      <c r="E189">
        <v>0</v>
      </c>
      <c r="F189">
        <v>960</v>
      </c>
      <c r="G189">
        <v>3837</v>
      </c>
      <c r="H189" s="5">
        <f t="shared" si="2"/>
        <v>0.2501954652071931</v>
      </c>
    </row>
    <row r="190" spans="1:8" x14ac:dyDescent="0.25">
      <c r="A190" t="s">
        <v>95</v>
      </c>
      <c r="B190" t="s">
        <v>78</v>
      </c>
      <c r="C190">
        <v>0</v>
      </c>
      <c r="D190">
        <v>0</v>
      </c>
      <c r="E190">
        <v>0</v>
      </c>
      <c r="F190">
        <v>400</v>
      </c>
      <c r="G190">
        <v>9551</v>
      </c>
      <c r="H190" s="5">
        <f t="shared" si="2"/>
        <v>4.1880431368443098E-2</v>
      </c>
    </row>
    <row r="191" spans="1:8" x14ac:dyDescent="0.25">
      <c r="A191" t="s">
        <v>96</v>
      </c>
      <c r="B191" t="s">
        <v>8</v>
      </c>
      <c r="C191">
        <v>0</v>
      </c>
      <c r="D191">
        <v>87.75</v>
      </c>
      <c r="E191">
        <v>0</v>
      </c>
      <c r="F191">
        <v>0</v>
      </c>
      <c r="G191">
        <v>9802</v>
      </c>
      <c r="H191" s="5">
        <f t="shared" si="2"/>
        <v>8.952254641909815E-3</v>
      </c>
    </row>
    <row r="192" spans="1:8" x14ac:dyDescent="0.25">
      <c r="A192" t="s">
        <v>96</v>
      </c>
      <c r="B192" t="s">
        <v>41</v>
      </c>
      <c r="C192">
        <v>0</v>
      </c>
      <c r="D192">
        <v>0</v>
      </c>
      <c r="E192">
        <v>0</v>
      </c>
      <c r="F192">
        <v>780</v>
      </c>
      <c r="G192">
        <v>146</v>
      </c>
      <c r="H192" s="5">
        <f t="shared" si="2"/>
        <v>5.3424657534246576</v>
      </c>
    </row>
    <row r="193" spans="1:8" x14ac:dyDescent="0.25">
      <c r="A193" t="s">
        <v>96</v>
      </c>
      <c r="B193" t="s">
        <v>97</v>
      </c>
      <c r="C193">
        <v>0</v>
      </c>
      <c r="D193">
        <v>78</v>
      </c>
      <c r="E193">
        <v>0</v>
      </c>
      <c r="F193">
        <v>0</v>
      </c>
      <c r="G193">
        <v>10747</v>
      </c>
      <c r="H193" s="5">
        <f t="shared" si="2"/>
        <v>7.2578393970410349E-3</v>
      </c>
    </row>
    <row r="194" spans="1:8" x14ac:dyDescent="0.25">
      <c r="A194" t="s">
        <v>96</v>
      </c>
      <c r="B194" t="s">
        <v>27</v>
      </c>
      <c r="C194">
        <v>0</v>
      </c>
      <c r="D194">
        <v>0</v>
      </c>
      <c r="E194">
        <v>0</v>
      </c>
      <c r="F194">
        <v>204.75</v>
      </c>
      <c r="G194">
        <v>8947</v>
      </c>
      <c r="H194" s="5">
        <f t="shared" si="2"/>
        <v>2.2884765843299432E-2</v>
      </c>
    </row>
    <row r="195" spans="1:8" x14ac:dyDescent="0.25">
      <c r="A195" t="s">
        <v>96</v>
      </c>
      <c r="B195" t="s">
        <v>28</v>
      </c>
      <c r="C195">
        <v>0</v>
      </c>
      <c r="D195">
        <v>117</v>
      </c>
      <c r="E195">
        <v>0</v>
      </c>
      <c r="F195">
        <v>0</v>
      </c>
      <c r="G195">
        <v>9862</v>
      </c>
      <c r="H195" s="5">
        <f t="shared" ref="H195:H245" si="3">(SUM(C195:F195))/G195</f>
        <v>1.1863719326708579E-2</v>
      </c>
    </row>
    <row r="196" spans="1:8" x14ac:dyDescent="0.25">
      <c r="A196" t="s">
        <v>96</v>
      </c>
      <c r="B196" t="s">
        <v>15</v>
      </c>
      <c r="C196">
        <v>0</v>
      </c>
      <c r="D196">
        <v>0</v>
      </c>
      <c r="E196">
        <v>390</v>
      </c>
      <c r="F196">
        <v>0</v>
      </c>
      <c r="G196">
        <v>8087</v>
      </c>
      <c r="H196" s="5">
        <f t="shared" si="3"/>
        <v>4.8225547174477558E-2</v>
      </c>
    </row>
    <row r="197" spans="1:8" x14ac:dyDescent="0.25">
      <c r="A197" t="s">
        <v>96</v>
      </c>
      <c r="B197" t="s">
        <v>64</v>
      </c>
      <c r="C197">
        <v>187.2</v>
      </c>
      <c r="D197">
        <v>0</v>
      </c>
      <c r="E197">
        <v>0</v>
      </c>
      <c r="F197">
        <v>0</v>
      </c>
      <c r="G197">
        <v>3506</v>
      </c>
      <c r="H197" s="5">
        <f t="shared" si="3"/>
        <v>5.3394181403308608E-2</v>
      </c>
    </row>
    <row r="198" spans="1:8" x14ac:dyDescent="0.25">
      <c r="A198" t="s">
        <v>96</v>
      </c>
      <c r="B198" t="s">
        <v>50</v>
      </c>
      <c r="C198">
        <v>312</v>
      </c>
      <c r="D198">
        <v>0</v>
      </c>
      <c r="E198">
        <v>0</v>
      </c>
      <c r="F198">
        <v>0</v>
      </c>
      <c r="G198">
        <v>2748</v>
      </c>
      <c r="H198" s="5">
        <f t="shared" si="3"/>
        <v>0.11353711790393013</v>
      </c>
    </row>
    <row r="199" spans="1:8" x14ac:dyDescent="0.25">
      <c r="A199" t="s">
        <v>98</v>
      </c>
      <c r="B199" t="s">
        <v>8</v>
      </c>
      <c r="C199">
        <v>0</v>
      </c>
      <c r="D199">
        <v>560</v>
      </c>
      <c r="E199">
        <v>0</v>
      </c>
      <c r="F199">
        <v>0</v>
      </c>
      <c r="G199">
        <v>1539</v>
      </c>
      <c r="H199" s="5">
        <f t="shared" si="3"/>
        <v>0.36387264457439894</v>
      </c>
    </row>
    <row r="200" spans="1:8" x14ac:dyDescent="0.25">
      <c r="A200" t="s">
        <v>98</v>
      </c>
      <c r="B200" t="s">
        <v>18</v>
      </c>
      <c r="C200">
        <v>0</v>
      </c>
      <c r="D200">
        <v>0</v>
      </c>
      <c r="E200">
        <v>0</v>
      </c>
      <c r="F200">
        <v>554.4</v>
      </c>
      <c r="G200">
        <v>11029</v>
      </c>
      <c r="H200" s="5">
        <f t="shared" si="3"/>
        <v>5.0267476652461687E-2</v>
      </c>
    </row>
    <row r="201" spans="1:8" x14ac:dyDescent="0.25">
      <c r="A201" t="s">
        <v>98</v>
      </c>
      <c r="B201" t="s">
        <v>57</v>
      </c>
      <c r="C201">
        <v>0</v>
      </c>
      <c r="D201">
        <v>0</v>
      </c>
      <c r="E201">
        <v>0</v>
      </c>
      <c r="F201">
        <v>140</v>
      </c>
      <c r="G201">
        <v>9363</v>
      </c>
      <c r="H201" s="5">
        <f t="shared" si="3"/>
        <v>1.4952472498130941E-2</v>
      </c>
    </row>
    <row r="202" spans="1:8" x14ac:dyDescent="0.25">
      <c r="A202" t="s">
        <v>98</v>
      </c>
      <c r="B202" t="s">
        <v>64</v>
      </c>
      <c r="C202">
        <v>179.2</v>
      </c>
      <c r="D202">
        <v>105</v>
      </c>
      <c r="E202">
        <v>0</v>
      </c>
      <c r="F202">
        <v>0</v>
      </c>
      <c r="G202">
        <v>11308</v>
      </c>
      <c r="H202" s="5">
        <f t="shared" si="3"/>
        <v>2.5132649451715599E-2</v>
      </c>
    </row>
    <row r="203" spans="1:8" x14ac:dyDescent="0.25">
      <c r="A203" t="s">
        <v>98</v>
      </c>
      <c r="B203" t="s">
        <v>25</v>
      </c>
      <c r="C203">
        <v>0</v>
      </c>
      <c r="D203">
        <v>0</v>
      </c>
      <c r="E203">
        <v>0</v>
      </c>
      <c r="F203">
        <v>196</v>
      </c>
      <c r="G203">
        <v>7903</v>
      </c>
      <c r="H203" s="5">
        <f t="shared" si="3"/>
        <v>2.4800708591674048E-2</v>
      </c>
    </row>
    <row r="204" spans="1:8" x14ac:dyDescent="0.25">
      <c r="A204" t="s">
        <v>98</v>
      </c>
      <c r="B204" t="s">
        <v>20</v>
      </c>
      <c r="C204">
        <v>372.4</v>
      </c>
      <c r="D204">
        <v>0</v>
      </c>
      <c r="E204">
        <v>0</v>
      </c>
      <c r="F204">
        <v>0</v>
      </c>
      <c r="G204">
        <v>11300</v>
      </c>
      <c r="H204" s="5">
        <f t="shared" si="3"/>
        <v>3.2955752212389382E-2</v>
      </c>
    </row>
    <row r="205" spans="1:8" x14ac:dyDescent="0.25">
      <c r="A205" t="s">
        <v>99</v>
      </c>
      <c r="B205" t="s">
        <v>12</v>
      </c>
      <c r="C205">
        <v>0</v>
      </c>
      <c r="D205">
        <v>3159</v>
      </c>
      <c r="E205">
        <v>0</v>
      </c>
      <c r="F205">
        <v>0</v>
      </c>
      <c r="G205">
        <v>10342</v>
      </c>
      <c r="H205" s="5">
        <f t="shared" si="3"/>
        <v>0.30545349062076965</v>
      </c>
    </row>
    <row r="206" spans="1:8" x14ac:dyDescent="0.25">
      <c r="A206" t="s">
        <v>99</v>
      </c>
      <c r="B206" t="s">
        <v>14</v>
      </c>
      <c r="C206">
        <v>0</v>
      </c>
      <c r="D206">
        <v>0</v>
      </c>
      <c r="E206">
        <v>1701</v>
      </c>
      <c r="F206">
        <v>0</v>
      </c>
      <c r="G206">
        <v>2576</v>
      </c>
      <c r="H206" s="5">
        <f t="shared" si="3"/>
        <v>0.66032608695652173</v>
      </c>
    </row>
    <row r="207" spans="1:8" x14ac:dyDescent="0.25">
      <c r="A207" t="s">
        <v>99</v>
      </c>
      <c r="B207" t="s">
        <v>32</v>
      </c>
      <c r="C207">
        <v>0</v>
      </c>
      <c r="D207">
        <v>0</v>
      </c>
      <c r="E207">
        <v>1360.8</v>
      </c>
      <c r="F207">
        <v>0</v>
      </c>
      <c r="G207">
        <v>4420</v>
      </c>
      <c r="H207" s="5">
        <f t="shared" si="3"/>
        <v>0.30787330316742079</v>
      </c>
    </row>
    <row r="208" spans="1:8" x14ac:dyDescent="0.25">
      <c r="A208" t="s">
        <v>99</v>
      </c>
      <c r="B208" t="s">
        <v>19</v>
      </c>
      <c r="C208">
        <v>0</v>
      </c>
      <c r="D208">
        <v>1093.5</v>
      </c>
      <c r="E208">
        <v>0</v>
      </c>
      <c r="F208">
        <v>0</v>
      </c>
      <c r="G208">
        <v>1452</v>
      </c>
      <c r="H208" s="5">
        <f t="shared" si="3"/>
        <v>0.75309917355371903</v>
      </c>
    </row>
    <row r="209" spans="1:8" x14ac:dyDescent="0.25">
      <c r="A209" t="s">
        <v>100</v>
      </c>
      <c r="B209" t="s">
        <v>97</v>
      </c>
      <c r="C209">
        <v>0</v>
      </c>
      <c r="D209">
        <v>0</v>
      </c>
      <c r="E209">
        <v>80</v>
      </c>
      <c r="F209">
        <v>0</v>
      </c>
      <c r="G209">
        <v>1611</v>
      </c>
      <c r="H209" s="5">
        <f t="shared" si="3"/>
        <v>4.9658597144630667E-2</v>
      </c>
    </row>
    <row r="210" spans="1:8" x14ac:dyDescent="0.25">
      <c r="A210" t="s">
        <v>100</v>
      </c>
      <c r="B210" t="s">
        <v>28</v>
      </c>
      <c r="C210">
        <v>112</v>
      </c>
      <c r="D210">
        <v>150</v>
      </c>
      <c r="E210">
        <v>0</v>
      </c>
      <c r="F210">
        <v>0</v>
      </c>
      <c r="G210">
        <v>1409</v>
      </c>
      <c r="H210" s="5">
        <f t="shared" si="3"/>
        <v>0.18594748048261178</v>
      </c>
    </row>
    <row r="211" spans="1:8" x14ac:dyDescent="0.25">
      <c r="A211" t="s">
        <v>100</v>
      </c>
      <c r="B211" t="s">
        <v>42</v>
      </c>
      <c r="C211">
        <v>0</v>
      </c>
      <c r="D211">
        <v>0</v>
      </c>
      <c r="E211">
        <v>0</v>
      </c>
      <c r="F211">
        <v>380</v>
      </c>
      <c r="G211">
        <v>1814</v>
      </c>
      <c r="H211" s="5">
        <f t="shared" si="3"/>
        <v>0.20948180815876516</v>
      </c>
    </row>
    <row r="212" spans="1:8" x14ac:dyDescent="0.25">
      <c r="A212" t="s">
        <v>100</v>
      </c>
      <c r="B212" t="s">
        <v>60</v>
      </c>
      <c r="C212">
        <v>0</v>
      </c>
      <c r="D212">
        <v>0</v>
      </c>
      <c r="E212">
        <v>60</v>
      </c>
      <c r="F212">
        <v>0</v>
      </c>
      <c r="G212">
        <v>2143</v>
      </c>
      <c r="H212" s="5">
        <f t="shared" si="3"/>
        <v>2.7998133457769483E-2</v>
      </c>
    </row>
    <row r="213" spans="1:8" x14ac:dyDescent="0.25">
      <c r="A213" t="s">
        <v>100</v>
      </c>
      <c r="B213" t="s">
        <v>12</v>
      </c>
      <c r="C213">
        <v>400</v>
      </c>
      <c r="D213">
        <v>0</v>
      </c>
      <c r="E213">
        <v>0</v>
      </c>
      <c r="F213">
        <v>0</v>
      </c>
      <c r="G213">
        <v>669</v>
      </c>
      <c r="H213" s="5">
        <f t="shared" si="3"/>
        <v>0.59790732436472349</v>
      </c>
    </row>
    <row r="214" spans="1:8" x14ac:dyDescent="0.25">
      <c r="A214" t="s">
        <v>100</v>
      </c>
      <c r="B214" t="s">
        <v>101</v>
      </c>
      <c r="C214">
        <v>0</v>
      </c>
      <c r="D214">
        <v>0</v>
      </c>
      <c r="E214">
        <v>0</v>
      </c>
      <c r="F214">
        <v>400</v>
      </c>
      <c r="G214">
        <v>848</v>
      </c>
      <c r="H214" s="5">
        <f t="shared" si="3"/>
        <v>0.47169811320754718</v>
      </c>
    </row>
    <row r="215" spans="1:8" x14ac:dyDescent="0.25">
      <c r="A215" t="s">
        <v>100</v>
      </c>
      <c r="B215" t="s">
        <v>44</v>
      </c>
      <c r="C215">
        <v>0</v>
      </c>
      <c r="D215">
        <v>0</v>
      </c>
      <c r="E215">
        <v>225</v>
      </c>
      <c r="F215">
        <v>304</v>
      </c>
      <c r="G215">
        <v>740</v>
      </c>
      <c r="H215" s="5">
        <f t="shared" si="3"/>
        <v>0.71486486486486489</v>
      </c>
    </row>
    <row r="216" spans="1:8" x14ac:dyDescent="0.25">
      <c r="A216" t="s">
        <v>100</v>
      </c>
      <c r="B216" t="s">
        <v>13</v>
      </c>
      <c r="C216">
        <v>0</v>
      </c>
      <c r="D216">
        <v>54</v>
      </c>
      <c r="E216">
        <v>0</v>
      </c>
      <c r="F216">
        <v>0</v>
      </c>
      <c r="G216">
        <v>101</v>
      </c>
      <c r="H216" s="5">
        <f t="shared" si="3"/>
        <v>0.53465346534653468</v>
      </c>
    </row>
    <row r="217" spans="1:8" x14ac:dyDescent="0.25">
      <c r="A217" t="s">
        <v>100</v>
      </c>
      <c r="B217" t="s">
        <v>91</v>
      </c>
      <c r="C217">
        <v>0</v>
      </c>
      <c r="D217">
        <v>0</v>
      </c>
      <c r="E217">
        <v>108</v>
      </c>
      <c r="F217">
        <v>0</v>
      </c>
      <c r="G217">
        <v>1525</v>
      </c>
      <c r="H217" s="5">
        <f t="shared" si="3"/>
        <v>7.0819672131147537E-2</v>
      </c>
    </row>
    <row r="218" spans="1:8" x14ac:dyDescent="0.25">
      <c r="A218" t="s">
        <v>100</v>
      </c>
      <c r="B218" t="s">
        <v>75</v>
      </c>
      <c r="C218">
        <v>272</v>
      </c>
      <c r="D218">
        <v>0</v>
      </c>
      <c r="E218">
        <v>0</v>
      </c>
      <c r="F218">
        <v>0</v>
      </c>
      <c r="G218">
        <v>663</v>
      </c>
      <c r="H218" s="5">
        <f t="shared" si="3"/>
        <v>0.41025641025641024</v>
      </c>
    </row>
    <row r="219" spans="1:8" x14ac:dyDescent="0.25">
      <c r="A219" t="s">
        <v>100</v>
      </c>
      <c r="B219" t="s">
        <v>102</v>
      </c>
      <c r="C219">
        <v>240</v>
      </c>
      <c r="D219">
        <v>0</v>
      </c>
      <c r="E219">
        <v>0</v>
      </c>
      <c r="F219">
        <v>0</v>
      </c>
      <c r="G219">
        <v>238</v>
      </c>
      <c r="H219" s="5">
        <f t="shared" si="3"/>
        <v>1.0084033613445378</v>
      </c>
    </row>
    <row r="220" spans="1:8" x14ac:dyDescent="0.25">
      <c r="A220" t="s">
        <v>100</v>
      </c>
      <c r="B220" t="s">
        <v>23</v>
      </c>
      <c r="C220">
        <v>0</v>
      </c>
      <c r="D220">
        <v>0</v>
      </c>
      <c r="E220">
        <v>0</v>
      </c>
      <c r="F220">
        <v>300</v>
      </c>
      <c r="G220">
        <v>1200</v>
      </c>
      <c r="H220" s="5">
        <f t="shared" si="3"/>
        <v>0.25</v>
      </c>
    </row>
    <row r="221" spans="1:8" x14ac:dyDescent="0.25">
      <c r="A221" t="s">
        <v>100</v>
      </c>
      <c r="B221" t="s">
        <v>47</v>
      </c>
      <c r="C221">
        <v>0</v>
      </c>
      <c r="D221">
        <v>0</v>
      </c>
      <c r="E221">
        <v>420</v>
      </c>
      <c r="F221">
        <v>0</v>
      </c>
      <c r="G221">
        <v>430</v>
      </c>
      <c r="H221" s="5">
        <f t="shared" si="3"/>
        <v>0.97674418604651159</v>
      </c>
    </row>
    <row r="222" spans="1:8" x14ac:dyDescent="0.25">
      <c r="A222" t="s">
        <v>100</v>
      </c>
      <c r="B222" t="s">
        <v>103</v>
      </c>
      <c r="C222">
        <v>96</v>
      </c>
      <c r="D222">
        <v>0</v>
      </c>
      <c r="E222">
        <v>0</v>
      </c>
      <c r="F222">
        <v>0</v>
      </c>
      <c r="G222">
        <v>601</v>
      </c>
      <c r="H222" s="5">
        <f t="shared" si="3"/>
        <v>0.15973377703826955</v>
      </c>
    </row>
    <row r="223" spans="1:8" x14ac:dyDescent="0.25">
      <c r="A223" t="s">
        <v>100</v>
      </c>
      <c r="B223" t="s">
        <v>104</v>
      </c>
      <c r="C223">
        <v>126</v>
      </c>
      <c r="D223">
        <v>0</v>
      </c>
      <c r="E223">
        <v>0</v>
      </c>
      <c r="F223">
        <v>0</v>
      </c>
      <c r="G223">
        <v>2309</v>
      </c>
      <c r="H223" s="5">
        <f t="shared" si="3"/>
        <v>5.4569077522737118E-2</v>
      </c>
    </row>
    <row r="224" spans="1:8" x14ac:dyDescent="0.25">
      <c r="A224" t="s">
        <v>100</v>
      </c>
      <c r="B224" t="s">
        <v>36</v>
      </c>
      <c r="C224">
        <v>216</v>
      </c>
      <c r="D224">
        <v>0</v>
      </c>
      <c r="E224">
        <v>0</v>
      </c>
      <c r="F224">
        <v>0</v>
      </c>
      <c r="G224">
        <v>2153</v>
      </c>
      <c r="H224" s="5">
        <f t="shared" si="3"/>
        <v>0.10032512772875057</v>
      </c>
    </row>
    <row r="225" spans="1:8" x14ac:dyDescent="0.25">
      <c r="A225" t="s">
        <v>100</v>
      </c>
      <c r="B225" t="s">
        <v>24</v>
      </c>
      <c r="C225">
        <v>0</v>
      </c>
      <c r="D225">
        <v>0</v>
      </c>
      <c r="E225">
        <v>600</v>
      </c>
      <c r="F225">
        <v>0</v>
      </c>
      <c r="G225">
        <v>833</v>
      </c>
      <c r="H225" s="5">
        <f t="shared" si="3"/>
        <v>0.72028811524609848</v>
      </c>
    </row>
    <row r="226" spans="1:8" x14ac:dyDescent="0.25">
      <c r="A226" t="s">
        <v>100</v>
      </c>
      <c r="B226" t="s">
        <v>37</v>
      </c>
      <c r="C226">
        <v>0</v>
      </c>
      <c r="D226">
        <v>0</v>
      </c>
      <c r="E226">
        <v>0</v>
      </c>
      <c r="F226">
        <v>50</v>
      </c>
      <c r="G226">
        <v>2339</v>
      </c>
      <c r="H226" s="5">
        <f t="shared" si="3"/>
        <v>2.1376656690893545E-2</v>
      </c>
    </row>
    <row r="227" spans="1:8" x14ac:dyDescent="0.25">
      <c r="A227" t="s">
        <v>100</v>
      </c>
      <c r="B227" t="s">
        <v>94</v>
      </c>
      <c r="C227">
        <v>0</v>
      </c>
      <c r="D227">
        <v>0</v>
      </c>
      <c r="E227">
        <v>240</v>
      </c>
      <c r="F227">
        <v>0</v>
      </c>
      <c r="G227">
        <v>1646</v>
      </c>
      <c r="H227" s="5">
        <f t="shared" si="3"/>
        <v>0.14580801944106925</v>
      </c>
    </row>
    <row r="228" spans="1:8" x14ac:dyDescent="0.25">
      <c r="A228" t="s">
        <v>100</v>
      </c>
      <c r="B228" t="s">
        <v>72</v>
      </c>
      <c r="C228">
        <v>0</v>
      </c>
      <c r="D228">
        <v>320</v>
      </c>
      <c r="E228">
        <v>0</v>
      </c>
      <c r="F228">
        <v>0</v>
      </c>
      <c r="G228">
        <v>1090</v>
      </c>
      <c r="H228" s="5">
        <f t="shared" si="3"/>
        <v>0.29357798165137616</v>
      </c>
    </row>
    <row r="229" spans="1:8" x14ac:dyDescent="0.25">
      <c r="A229" t="s">
        <v>100</v>
      </c>
      <c r="B229" t="s">
        <v>20</v>
      </c>
      <c r="C229">
        <v>0</v>
      </c>
      <c r="D229">
        <v>120</v>
      </c>
      <c r="E229">
        <v>0</v>
      </c>
      <c r="F229">
        <v>0</v>
      </c>
      <c r="G229">
        <v>806</v>
      </c>
      <c r="H229" s="5">
        <f t="shared" si="3"/>
        <v>0.14888337468982629</v>
      </c>
    </row>
    <row r="230" spans="1:8" x14ac:dyDescent="0.25">
      <c r="A230" t="s">
        <v>105</v>
      </c>
      <c r="B230" t="s">
        <v>9</v>
      </c>
      <c r="C230">
        <v>115.2</v>
      </c>
      <c r="D230">
        <v>0</v>
      </c>
      <c r="E230">
        <v>0</v>
      </c>
      <c r="F230">
        <v>0</v>
      </c>
      <c r="G230">
        <v>2329</v>
      </c>
      <c r="H230" s="5">
        <f t="shared" si="3"/>
        <v>4.9463288965221126E-2</v>
      </c>
    </row>
    <row r="231" spans="1:8" x14ac:dyDescent="0.25">
      <c r="A231" t="s">
        <v>105</v>
      </c>
      <c r="B231" t="s">
        <v>28</v>
      </c>
      <c r="C231">
        <v>0</v>
      </c>
      <c r="D231">
        <v>360</v>
      </c>
      <c r="E231">
        <v>0</v>
      </c>
      <c r="F231">
        <v>0</v>
      </c>
      <c r="G231">
        <v>1511</v>
      </c>
      <c r="H231" s="5">
        <f t="shared" si="3"/>
        <v>0.23825281270681667</v>
      </c>
    </row>
    <row r="232" spans="1:8" x14ac:dyDescent="0.25">
      <c r="A232" t="s">
        <v>105</v>
      </c>
      <c r="B232" t="s">
        <v>67</v>
      </c>
      <c r="C232">
        <v>0</v>
      </c>
      <c r="D232">
        <v>54</v>
      </c>
      <c r="E232">
        <v>0</v>
      </c>
      <c r="F232">
        <v>0</v>
      </c>
      <c r="G232">
        <v>997</v>
      </c>
      <c r="H232" s="5">
        <f t="shared" si="3"/>
        <v>5.4162487462387159E-2</v>
      </c>
    </row>
    <row r="233" spans="1:8" x14ac:dyDescent="0.25">
      <c r="A233" t="s">
        <v>105</v>
      </c>
      <c r="B233" t="s">
        <v>53</v>
      </c>
      <c r="C233">
        <v>504</v>
      </c>
      <c r="D233">
        <v>0</v>
      </c>
      <c r="E233">
        <v>0</v>
      </c>
      <c r="F233">
        <v>0</v>
      </c>
      <c r="G233">
        <v>379</v>
      </c>
      <c r="H233" s="5">
        <f t="shared" si="3"/>
        <v>1.3298153034300793</v>
      </c>
    </row>
    <row r="234" spans="1:8" x14ac:dyDescent="0.25">
      <c r="A234" t="s">
        <v>105</v>
      </c>
      <c r="B234" t="s">
        <v>12</v>
      </c>
      <c r="C234">
        <v>0</v>
      </c>
      <c r="D234">
        <v>0</v>
      </c>
      <c r="E234">
        <v>405</v>
      </c>
      <c r="F234">
        <v>0</v>
      </c>
      <c r="G234">
        <v>996</v>
      </c>
      <c r="H234" s="5">
        <f t="shared" si="3"/>
        <v>0.40662650602409639</v>
      </c>
    </row>
    <row r="235" spans="1:8" x14ac:dyDescent="0.25">
      <c r="A235" t="s">
        <v>105</v>
      </c>
      <c r="B235" t="s">
        <v>101</v>
      </c>
      <c r="C235">
        <v>0</v>
      </c>
      <c r="D235">
        <v>0</v>
      </c>
      <c r="E235">
        <v>0</v>
      </c>
      <c r="F235">
        <v>270</v>
      </c>
      <c r="G235">
        <v>2200</v>
      </c>
      <c r="H235" s="5">
        <f t="shared" si="3"/>
        <v>0.12272727272727273</v>
      </c>
    </row>
    <row r="236" spans="1:8" x14ac:dyDescent="0.25">
      <c r="A236" t="s">
        <v>105</v>
      </c>
      <c r="B236" t="s">
        <v>44</v>
      </c>
      <c r="C236">
        <v>0</v>
      </c>
      <c r="D236">
        <v>0</v>
      </c>
      <c r="E236">
        <v>486</v>
      </c>
      <c r="F236">
        <v>0</v>
      </c>
      <c r="G236">
        <v>900</v>
      </c>
      <c r="H236" s="5">
        <f t="shared" si="3"/>
        <v>0.54</v>
      </c>
    </row>
    <row r="237" spans="1:8" x14ac:dyDescent="0.25">
      <c r="A237" t="s">
        <v>105</v>
      </c>
      <c r="B237" t="s">
        <v>45</v>
      </c>
      <c r="C237">
        <v>0</v>
      </c>
      <c r="D237">
        <v>306</v>
      </c>
      <c r="E237">
        <v>0</v>
      </c>
      <c r="F237">
        <v>0</v>
      </c>
      <c r="G237">
        <v>1020</v>
      </c>
      <c r="H237" s="5">
        <f t="shared" si="3"/>
        <v>0.3</v>
      </c>
    </row>
    <row r="238" spans="1:8" x14ac:dyDescent="0.25">
      <c r="A238" t="s">
        <v>105</v>
      </c>
      <c r="B238" t="s">
        <v>91</v>
      </c>
      <c r="C238">
        <v>0</v>
      </c>
      <c r="D238">
        <v>0</v>
      </c>
      <c r="E238">
        <v>72</v>
      </c>
      <c r="F238">
        <v>0</v>
      </c>
      <c r="G238">
        <v>2413</v>
      </c>
      <c r="H238" s="5">
        <f t="shared" si="3"/>
        <v>2.9838375466224618E-2</v>
      </c>
    </row>
    <row r="239" spans="1:8" x14ac:dyDescent="0.25">
      <c r="A239" t="s">
        <v>105</v>
      </c>
      <c r="B239" t="s">
        <v>23</v>
      </c>
      <c r="C239">
        <v>0</v>
      </c>
      <c r="D239">
        <v>0</v>
      </c>
      <c r="E239">
        <v>0</v>
      </c>
      <c r="F239">
        <v>121.5</v>
      </c>
      <c r="G239">
        <v>617</v>
      </c>
      <c r="H239" s="5">
        <f t="shared" si="3"/>
        <v>0.19692058346839547</v>
      </c>
    </row>
    <row r="240" spans="1:8" x14ac:dyDescent="0.25">
      <c r="A240" t="s">
        <v>105</v>
      </c>
      <c r="B240" t="s">
        <v>47</v>
      </c>
      <c r="C240">
        <v>691.2</v>
      </c>
      <c r="D240">
        <v>0</v>
      </c>
      <c r="E240">
        <v>0</v>
      </c>
      <c r="F240">
        <v>0</v>
      </c>
      <c r="G240">
        <v>688</v>
      </c>
      <c r="H240" s="5">
        <f t="shared" si="3"/>
        <v>1.0046511627906978</v>
      </c>
    </row>
    <row r="241" spans="1:8" x14ac:dyDescent="0.25">
      <c r="A241" t="s">
        <v>105</v>
      </c>
      <c r="B241" t="s">
        <v>106</v>
      </c>
      <c r="C241">
        <v>0</v>
      </c>
      <c r="D241">
        <v>0</v>
      </c>
      <c r="E241">
        <v>360</v>
      </c>
      <c r="F241">
        <v>378</v>
      </c>
      <c r="G241">
        <v>768</v>
      </c>
      <c r="H241" s="5">
        <f t="shared" si="3"/>
        <v>0.9609375</v>
      </c>
    </row>
    <row r="242" spans="1:8" x14ac:dyDescent="0.25">
      <c r="A242" t="s">
        <v>105</v>
      </c>
      <c r="B242" t="s">
        <v>84</v>
      </c>
      <c r="C242">
        <v>0</v>
      </c>
      <c r="D242">
        <v>540</v>
      </c>
      <c r="E242">
        <v>0</v>
      </c>
      <c r="F242">
        <v>0</v>
      </c>
      <c r="G242">
        <v>2048</v>
      </c>
      <c r="H242" s="5">
        <f t="shared" si="3"/>
        <v>0.263671875</v>
      </c>
    </row>
    <row r="243" spans="1:8" x14ac:dyDescent="0.25">
      <c r="A243" t="s">
        <v>105</v>
      </c>
      <c r="B243" t="s">
        <v>50</v>
      </c>
      <c r="C243">
        <v>0</v>
      </c>
      <c r="D243">
        <v>108</v>
      </c>
      <c r="E243">
        <v>0</v>
      </c>
      <c r="F243">
        <v>0</v>
      </c>
      <c r="G243">
        <v>1309</v>
      </c>
      <c r="H243" s="5">
        <f t="shared" si="3"/>
        <v>8.2505729564553099E-2</v>
      </c>
    </row>
    <row r="244" spans="1:8" x14ac:dyDescent="0.25">
      <c r="A244" t="s">
        <v>105</v>
      </c>
      <c r="B244" t="s">
        <v>20</v>
      </c>
      <c r="C244">
        <v>0</v>
      </c>
      <c r="D244">
        <v>0</v>
      </c>
      <c r="E244">
        <v>0</v>
      </c>
      <c r="F244">
        <v>504</v>
      </c>
      <c r="G244">
        <v>231</v>
      </c>
      <c r="H244" s="5">
        <f t="shared" si="3"/>
        <v>2.1818181818181817</v>
      </c>
    </row>
    <row r="245" spans="1:8" x14ac:dyDescent="0.25">
      <c r="A245" t="s">
        <v>107</v>
      </c>
      <c r="B245" t="s">
        <v>43</v>
      </c>
      <c r="C245">
        <v>124.83</v>
      </c>
      <c r="D245">
        <v>0</v>
      </c>
      <c r="E245">
        <v>0</v>
      </c>
      <c r="F245">
        <v>0</v>
      </c>
      <c r="G245">
        <v>35</v>
      </c>
      <c r="H245" s="5">
        <f t="shared" si="3"/>
        <v>3.5665714285714287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Calculated Field</vt:lpstr>
      <vt:lpstr>GetPivot</vt:lpstr>
      <vt:lpstr>Calc Field vs. Source Formula</vt:lpstr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2016-07-01T20:09:48Z</dcterms:created>
  <dcterms:modified xsi:type="dcterms:W3CDTF">2016-07-01T21:16:03Z</dcterms:modified>
</cp:coreProperties>
</file>